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Interview Questions" sheetId="2" state="visible" r:id="rId2"/>
    <sheet xmlns:r="http://schemas.openxmlformats.org/officeDocument/2006/relationships" name="Project Inventory" sheetId="3" state="visible" r:id="rId3"/>
    <sheet xmlns:r="http://schemas.openxmlformats.org/officeDocument/2006/relationships" name="Employee QRE" sheetId="4" state="visible" r:id="rId4"/>
    <sheet xmlns:r="http://schemas.openxmlformats.org/officeDocument/2006/relationships" name="Supply QRE" sheetId="5" state="visible" r:id="rId5"/>
    <sheet xmlns:r="http://schemas.openxmlformats.org/officeDocument/2006/relationships" name="Contract Research" sheetId="6" state="visible" r:id="rId6"/>
    <sheet xmlns:r="http://schemas.openxmlformats.org/officeDocument/2006/relationships" name="Computer Use" sheetId="7" state="visible" r:id="rId7"/>
    <sheet xmlns:r="http://schemas.openxmlformats.org/officeDocument/2006/relationships" name="Federal Calculation" sheetId="8" state="visible" r:id="rId8"/>
    <sheet xmlns:r="http://schemas.openxmlformats.org/officeDocument/2006/relationships" name="California Calculation" sheetId="9" state="visible" r:id="rId9"/>
    <sheet xmlns:r="http://schemas.openxmlformats.org/officeDocument/2006/relationships" name="Evidence Index" sheetId="10" state="visible" r:id="rId10"/>
    <sheet xmlns:r="http://schemas.openxmlformats.org/officeDocument/2006/relationships" name="Sources and Logic" sheetId="11" state="visible" r:id="rId11"/>
  </sheets>
  <definedNames/>
  <calcPr calcId="124519" fullCalcOnLoad="1"/>
</workbook>
</file>

<file path=xl/styles.xml><?xml version="1.0" encoding="utf-8"?>
<styleSheet xmlns="http://schemas.openxmlformats.org/spreadsheetml/2006/main">
  <numFmts count="1">
    <numFmt numFmtId="164" formatCode="0.0%"/>
  </numFmts>
  <fonts count="5">
    <font>
      <name val="Calibri"/>
      <family val="2"/>
      <color theme="1"/>
      <sz val="11"/>
      <scheme val="minor"/>
    </font>
    <font>
      <b val="1"/>
    </font>
    <font>
      <b val="1"/>
      <sz val="14"/>
    </font>
    <font>
      <b val="1"/>
      <color rgb="00FFFFFF"/>
    </font>
    <font>
      <b val="1"/>
      <color rgb="001F4E78"/>
      <sz val="12"/>
    </font>
  </fonts>
  <fills count="5">
    <fill>
      <patternFill/>
    </fill>
    <fill>
      <patternFill patternType="gray125"/>
    </fill>
    <fill>
      <patternFill patternType="solid">
        <fgColor rgb="001F4E78"/>
        <bgColor rgb="001F4E78"/>
      </patternFill>
    </fill>
    <fill>
      <patternFill patternType="solid">
        <fgColor rgb="00FFFF99"/>
        <bgColor rgb="00FFFF99"/>
      </patternFill>
    </fill>
    <fill>
      <patternFill patternType="solid">
        <fgColor rgb="00C6EFCE"/>
        <bgColor rgb="00C6EFCE"/>
      </patternFill>
    </fill>
  </fills>
  <borders count="1">
    <border>
      <left/>
      <right/>
      <top/>
      <bottom/>
      <diagonal/>
    </border>
  </borders>
  <cellStyleXfs count="1">
    <xf numFmtId="0" fontId="0" fillId="0" borderId="0"/>
  </cellStyleXfs>
  <cellXfs count="12">
    <xf numFmtId="0" fontId="0" fillId="0" borderId="0" pivotButton="0" quotePrefix="0" xfId="0"/>
    <xf numFmtId="0" fontId="2" fillId="0" borderId="0" pivotButton="0" quotePrefix="0" xfId="0"/>
    <xf numFmtId="0" fontId="1" fillId="0" borderId="0" pivotButton="0" quotePrefix="0" xfId="0"/>
    <xf numFmtId="0" fontId="0" fillId="0" borderId="0" applyAlignment="1" pivotButton="0" quotePrefix="0" xfId="0">
      <alignment wrapText="1"/>
    </xf>
    <xf numFmtId="0" fontId="3" fillId="2" borderId="0" applyAlignment="1" pivotButton="0" quotePrefix="0" xfId="0">
      <alignment vertical="center" wrapText="1"/>
    </xf>
    <xf numFmtId="0" fontId="0" fillId="3" borderId="0" pivotButton="0" quotePrefix="0" xfId="0"/>
    <xf numFmtId="0" fontId="0" fillId="4" borderId="0" pivotButton="0" quotePrefix="0" xfId="0"/>
    <xf numFmtId="0" fontId="1" fillId="4" borderId="0" pivotButton="0" quotePrefix="0" xfId="0"/>
    <xf numFmtId="0" fontId="4" fillId="0" borderId="0" pivotButton="0" quotePrefix="0" xfId="0"/>
    <xf numFmtId="4" fontId="0" fillId="4" borderId="0" pivotButton="0" quotePrefix="0" xfId="0"/>
    <xf numFmtId="4" fontId="0" fillId="3" borderId="0" pivotButton="0" quotePrefix="0" xfId="0"/>
    <xf numFmtId="164"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32" customWidth="1" min="1" max="1"/>
    <col width="70" customWidth="1" min="2" max="2"/>
  </cols>
  <sheetData>
    <row r="1">
      <c r="A1" s="1" t="inlineStr">
        <is>
          <t>Agricredit R&amp;D Tax-Credit Interview and Evidence Pack</t>
        </is>
      </c>
    </row>
    <row r="2">
      <c r="A2" s="2" t="inlineStr">
        <is>
          <t>Business ID</t>
        </is>
      </c>
      <c r="B2" s="3" t="inlineStr">
        <is>
          <t>1060</t>
        </is>
      </c>
    </row>
    <row r="3">
      <c r="A3" s="2" t="inlineStr">
        <is>
          <t>Business Type</t>
        </is>
      </c>
      <c r="B3" s="3" t="inlineStr">
        <is>
          <t>Sunflower farms</t>
        </is>
      </c>
    </row>
    <row r="4">
      <c r="A4" s="2" t="inlineStr">
        <is>
          <t>Pack Version</t>
        </is>
      </c>
      <c r="B4" s="3" t="inlineStr">
        <is>
          <t>v1</t>
        </is>
      </c>
    </row>
    <row r="5">
      <c r="A5" s="2" t="inlineStr">
        <is>
          <t>Question Count</t>
        </is>
      </c>
      <c r="B5" s="3" t="n">
        <v>478</v>
      </c>
    </row>
    <row r="6">
      <c r="A6" s="2" t="inlineStr">
        <is>
          <t>Last Question</t>
        </is>
      </c>
      <c r="B6" s="3" t="inlineStr">
        <is>
          <t>1060-0478</t>
        </is>
      </c>
    </row>
    <row r="7">
      <c r="A7" s="2" t="inlineStr">
        <is>
          <t>Pack Complete (478/478)?</t>
        </is>
      </c>
      <c r="B7" s="3" t="inlineStr">
        <is>
          <t>Yes</t>
        </is>
      </c>
    </row>
    <row r="8">
      <c r="A8" s="2" t="inlineStr">
        <is>
          <t>Primary NAICS Candidate</t>
        </is>
      </c>
      <c r="B8" s="3" t="inlineStr">
        <is>
          <t>Not yet researched -- verify before use</t>
        </is>
      </c>
    </row>
    <row r="9">
      <c r="A9" s="2" t="inlineStr">
        <is>
          <t>Federal Form</t>
        </is>
      </c>
      <c r="B9" s="3" t="inlineStr">
        <is>
          <t>IRS Form 6765</t>
        </is>
      </c>
    </row>
    <row r="10">
      <c r="A10" s="2" t="inlineStr">
        <is>
          <t>California Form</t>
        </is>
      </c>
      <c r="B10" s="3" t="inlineStr">
        <is>
          <t>FTB 3523</t>
        </is>
      </c>
    </row>
    <row r="11">
      <c r="A11" s="2" t="inlineStr">
        <is>
          <t>Tax Year Design Basis</t>
        </is>
      </c>
      <c r="B11" s="3" t="inlineStr">
        <is>
          <t>2025</t>
        </is>
      </c>
    </row>
    <row r="12">
      <c r="A12" s="2" t="inlineStr">
        <is>
          <t>Jurisdiction</t>
        </is>
      </c>
      <c r="B12" s="3" t="inlineStr">
        <is>
          <t>United States federal + California</t>
        </is>
      </c>
    </row>
    <row r="13">
      <c r="A13" s="2" t="inlineStr">
        <is>
          <t>Next Business ID</t>
        </is>
      </c>
      <c r="B13" s="3" t="inlineStr"/>
    </row>
    <row r="14">
      <c r="A14" s="2" t="inlineStr">
        <is>
          <t>Next Business Type</t>
        </is>
      </c>
      <c r="B14" s="3" t="inlineStr">
        <is>
          <t>(not yet assigned)</t>
        </is>
      </c>
    </row>
    <row r="15">
      <c r="A15" s="2" t="inlineStr">
        <is>
          <t>Color Key</t>
        </is>
      </c>
      <c r="B15" s="3" t="inlineStr">
        <is>
          <t>Yellow cells = inputs. Green cells = formulas/calculated values.</t>
        </is>
      </c>
    </row>
    <row r="16">
      <c r="A16" s="2" t="inlineStr">
        <is>
          <t>Purpose</t>
        </is>
      </c>
      <c r="B16" s="3" t="inlineStr">
        <is>
          <t>Supports interview, evidence collection, preliminary QRE schedules, business-component analysis, federal calculation modeling, and California calculation modeling.</t>
        </is>
      </c>
    </row>
    <row r="17">
      <c r="A17" s="2" t="inlineStr">
        <is>
          <t>No-Guarantee Language</t>
        </is>
      </c>
      <c r="B17" s="3" t="inlineStr">
        <is>
          <t>This pack identifies potentially relevant facts and evidence. It does NOT guarantee a tax credit, eligibility, or acceptance of any filing position.</t>
        </is>
      </c>
    </row>
    <row r="18">
      <c r="A18" s="2" t="inlineStr">
        <is>
          <t>Required Review</t>
        </is>
      </c>
      <c r="B18" s="3" t="inlineStr">
        <is>
          <t>A qualified U.S. tax professional must review and approve all Section 41/174/280C conclusions, QRE classifications, and calculations before filing. Industry technical specialists should review matters within their disciplines.</t>
        </is>
      </c>
    </row>
    <row r="19">
      <c r="A19" s="2" t="inlineStr">
        <is>
          <t>Numbering Statement</t>
        </is>
      </c>
      <c r="B19" s="3" t="inlineStr">
        <is>
          <t>Business IDs and Question IDs are permanent and are never renumbered or reused.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4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4" customWidth="1" min="3" max="3"/>
    <col width="26" customWidth="1" min="4" max="4"/>
    <col width="16" customWidth="1" min="5" max="5"/>
    <col width="18" customWidth="1" min="6" max="6"/>
    <col width="26" customWidth="1" min="7" max="7"/>
    <col width="22" customWidth="1" min="8" max="8"/>
    <col width="12" customWidth="1" min="9" max="9"/>
    <col width="12" customWidth="1" min="10" max="10"/>
    <col width="26" customWidth="1" min="11" max="11"/>
  </cols>
  <sheetData>
    <row r="1" ht="30" customHeight="1">
      <c r="A1" s="4" t="inlineStr">
        <is>
          <t>Evidence ID</t>
        </is>
      </c>
      <c r="B1" s="4" t="inlineStr">
        <is>
          <t>Project ID</t>
        </is>
      </c>
      <c r="C1" s="4" t="inlineStr">
        <is>
          <t>Question ID</t>
        </is>
      </c>
      <c r="D1" s="4" t="inlineStr">
        <is>
          <t>Document / Record</t>
        </is>
      </c>
      <c r="E1" s="4" t="inlineStr">
        <is>
          <t>Date Range</t>
        </is>
      </c>
      <c r="F1" s="4" t="inlineStr">
        <is>
          <t>Custodian</t>
        </is>
      </c>
      <c r="G1" s="4" t="inlineStr">
        <is>
          <t>Location / Link</t>
        </is>
      </c>
      <c r="H1" s="4" t="inlineStr">
        <is>
          <t>Supports Test or QRE</t>
        </is>
      </c>
      <c r="I1" s="4" t="inlineStr">
        <is>
          <t>Received?</t>
        </is>
      </c>
      <c r="J1" s="4" t="inlineStr">
        <is>
          <t>Reviewed?</t>
        </is>
      </c>
      <c r="K1" s="4" t="inlineStr">
        <is>
          <t>Reviewer Notes</t>
        </is>
      </c>
    </row>
    <row r="2">
      <c r="A2" s="5" t="n"/>
      <c r="B2" s="5" t="n"/>
      <c r="C2" s="5" t="n"/>
      <c r="D2" s="5" t="n"/>
      <c r="E2" s="5" t="n"/>
      <c r="F2" s="5" t="n"/>
      <c r="G2" s="5" t="n"/>
      <c r="H2" s="5" t="n"/>
      <c r="I2" s="5" t="n"/>
      <c r="J2" s="5" t="n"/>
      <c r="K2" s="5" t="n"/>
    </row>
    <row r="3">
      <c r="A3" s="5" t="n"/>
      <c r="B3" s="5" t="n"/>
      <c r="C3" s="5" t="n"/>
      <c r="D3" s="5" t="n"/>
      <c r="E3" s="5" t="n"/>
      <c r="F3" s="5" t="n"/>
      <c r="G3" s="5" t="n"/>
      <c r="H3" s="5" t="n"/>
      <c r="I3" s="5" t="n"/>
      <c r="J3" s="5" t="n"/>
      <c r="K3" s="5" t="n"/>
    </row>
    <row r="4">
      <c r="A4" s="5" t="n"/>
      <c r="B4" s="5" t="n"/>
      <c r="C4" s="5" t="n"/>
      <c r="D4" s="5" t="n"/>
      <c r="E4" s="5" t="n"/>
      <c r="F4" s="5" t="n"/>
      <c r="G4" s="5" t="n"/>
      <c r="H4" s="5" t="n"/>
      <c r="I4" s="5" t="n"/>
      <c r="J4" s="5" t="n"/>
      <c r="K4" s="5" t="n"/>
    </row>
    <row r="5">
      <c r="A5" s="5" t="n"/>
      <c r="B5" s="5" t="n"/>
      <c r="C5" s="5" t="n"/>
      <c r="D5" s="5" t="n"/>
      <c r="E5" s="5" t="n"/>
      <c r="F5" s="5" t="n"/>
      <c r="G5" s="5" t="n"/>
      <c r="H5" s="5" t="n"/>
      <c r="I5" s="5" t="n"/>
      <c r="J5" s="5" t="n"/>
      <c r="K5" s="5" t="n"/>
    </row>
    <row r="6">
      <c r="A6" s="5" t="n"/>
      <c r="B6" s="5" t="n"/>
      <c r="C6" s="5" t="n"/>
      <c r="D6" s="5" t="n"/>
      <c r="E6" s="5" t="n"/>
      <c r="F6" s="5" t="n"/>
      <c r="G6" s="5" t="n"/>
      <c r="H6" s="5" t="n"/>
      <c r="I6" s="5" t="n"/>
      <c r="J6" s="5" t="n"/>
      <c r="K6" s="5" t="n"/>
    </row>
    <row r="7">
      <c r="A7" s="5" t="n"/>
      <c r="B7" s="5" t="n"/>
      <c r="C7" s="5" t="n"/>
      <c r="D7" s="5" t="n"/>
      <c r="E7" s="5" t="n"/>
      <c r="F7" s="5" t="n"/>
      <c r="G7" s="5" t="n"/>
      <c r="H7" s="5" t="n"/>
      <c r="I7" s="5" t="n"/>
      <c r="J7" s="5" t="n"/>
      <c r="K7" s="5" t="n"/>
    </row>
    <row r="8">
      <c r="A8" s="5" t="n"/>
      <c r="B8" s="5" t="n"/>
      <c r="C8" s="5" t="n"/>
      <c r="D8" s="5" t="n"/>
      <c r="E8" s="5" t="n"/>
      <c r="F8" s="5" t="n"/>
      <c r="G8" s="5" t="n"/>
      <c r="H8" s="5" t="n"/>
      <c r="I8" s="5" t="n"/>
      <c r="J8" s="5" t="n"/>
      <c r="K8" s="5" t="n"/>
    </row>
    <row r="9">
      <c r="A9" s="5" t="n"/>
      <c r="B9" s="5" t="n"/>
      <c r="C9" s="5" t="n"/>
      <c r="D9" s="5" t="n"/>
      <c r="E9" s="5" t="n"/>
      <c r="F9" s="5" t="n"/>
      <c r="G9" s="5" t="n"/>
      <c r="H9" s="5" t="n"/>
      <c r="I9" s="5" t="n"/>
      <c r="J9" s="5" t="n"/>
      <c r="K9" s="5" t="n"/>
    </row>
    <row r="10">
      <c r="A10" s="5" t="n"/>
      <c r="B10" s="5" t="n"/>
      <c r="C10" s="5" t="n"/>
      <c r="D10" s="5" t="n"/>
      <c r="E10" s="5" t="n"/>
      <c r="F10" s="5" t="n"/>
      <c r="G10" s="5" t="n"/>
      <c r="H10" s="5" t="n"/>
      <c r="I10" s="5" t="n"/>
      <c r="J10" s="5" t="n"/>
      <c r="K10" s="5" t="n"/>
    </row>
    <row r="11">
      <c r="A11" s="5" t="n"/>
      <c r="B11" s="5" t="n"/>
      <c r="C11" s="5" t="n"/>
      <c r="D11" s="5" t="n"/>
      <c r="E11" s="5" t="n"/>
      <c r="F11" s="5" t="n"/>
      <c r="G11" s="5" t="n"/>
      <c r="H11" s="5" t="n"/>
      <c r="I11" s="5" t="n"/>
      <c r="J11" s="5" t="n"/>
      <c r="K11" s="5" t="n"/>
    </row>
    <row r="12">
      <c r="A12" s="5" t="n"/>
      <c r="B12" s="5" t="n"/>
      <c r="C12" s="5" t="n"/>
      <c r="D12" s="5" t="n"/>
      <c r="E12" s="5" t="n"/>
      <c r="F12" s="5" t="n"/>
      <c r="G12" s="5" t="n"/>
      <c r="H12" s="5" t="n"/>
      <c r="I12" s="5" t="n"/>
      <c r="J12" s="5" t="n"/>
      <c r="K12" s="5" t="n"/>
    </row>
    <row r="13">
      <c r="A13" s="5" t="n"/>
      <c r="B13" s="5" t="n"/>
      <c r="C13" s="5" t="n"/>
      <c r="D13" s="5" t="n"/>
      <c r="E13" s="5" t="n"/>
      <c r="F13" s="5" t="n"/>
      <c r="G13" s="5" t="n"/>
      <c r="H13" s="5" t="n"/>
      <c r="I13" s="5" t="n"/>
      <c r="J13" s="5" t="n"/>
      <c r="K13" s="5" t="n"/>
    </row>
    <row r="14">
      <c r="A14" s="5" t="n"/>
      <c r="B14" s="5" t="n"/>
      <c r="C14" s="5" t="n"/>
      <c r="D14" s="5" t="n"/>
      <c r="E14" s="5" t="n"/>
      <c r="F14" s="5" t="n"/>
      <c r="G14" s="5" t="n"/>
      <c r="H14" s="5" t="n"/>
      <c r="I14" s="5" t="n"/>
      <c r="J14" s="5" t="n"/>
      <c r="K14" s="5" t="n"/>
    </row>
    <row r="15">
      <c r="A15" s="5" t="n"/>
      <c r="B15" s="5" t="n"/>
      <c r="C15" s="5" t="n"/>
      <c r="D15" s="5" t="n"/>
      <c r="E15" s="5" t="n"/>
      <c r="F15" s="5" t="n"/>
      <c r="G15" s="5" t="n"/>
      <c r="H15" s="5" t="n"/>
      <c r="I15" s="5" t="n"/>
      <c r="J15" s="5" t="n"/>
      <c r="K15" s="5" t="n"/>
    </row>
    <row r="16">
      <c r="A16" s="5" t="n"/>
      <c r="B16" s="5" t="n"/>
      <c r="C16" s="5" t="n"/>
      <c r="D16" s="5" t="n"/>
      <c r="E16" s="5" t="n"/>
      <c r="F16" s="5" t="n"/>
      <c r="G16" s="5" t="n"/>
      <c r="H16" s="5" t="n"/>
      <c r="I16" s="5" t="n"/>
      <c r="J16" s="5" t="n"/>
      <c r="K16" s="5" t="n"/>
    </row>
    <row r="17">
      <c r="A17" s="5" t="n"/>
      <c r="B17" s="5" t="n"/>
      <c r="C17" s="5" t="n"/>
      <c r="D17" s="5" t="n"/>
      <c r="E17" s="5" t="n"/>
      <c r="F17" s="5" t="n"/>
      <c r="G17" s="5" t="n"/>
      <c r="H17" s="5" t="n"/>
      <c r="I17" s="5" t="n"/>
      <c r="J17" s="5" t="n"/>
      <c r="K17" s="5" t="n"/>
    </row>
    <row r="18">
      <c r="A18" s="5" t="n"/>
      <c r="B18" s="5" t="n"/>
      <c r="C18" s="5" t="n"/>
      <c r="D18" s="5" t="n"/>
      <c r="E18" s="5" t="n"/>
      <c r="F18" s="5" t="n"/>
      <c r="G18" s="5" t="n"/>
      <c r="H18" s="5" t="n"/>
      <c r="I18" s="5" t="n"/>
      <c r="J18" s="5" t="n"/>
      <c r="K18" s="5" t="n"/>
    </row>
    <row r="19">
      <c r="A19" s="5" t="n"/>
      <c r="B19" s="5" t="n"/>
      <c r="C19" s="5" t="n"/>
      <c r="D19" s="5" t="n"/>
      <c r="E19" s="5" t="n"/>
      <c r="F19" s="5" t="n"/>
      <c r="G19" s="5" t="n"/>
      <c r="H19" s="5" t="n"/>
      <c r="I19" s="5" t="n"/>
      <c r="J19" s="5" t="n"/>
      <c r="K19" s="5" t="n"/>
    </row>
    <row r="20">
      <c r="A20" s="5" t="n"/>
      <c r="B20" s="5" t="n"/>
      <c r="C20" s="5" t="n"/>
      <c r="D20" s="5" t="n"/>
      <c r="E20" s="5" t="n"/>
      <c r="F20" s="5" t="n"/>
      <c r="G20" s="5" t="n"/>
      <c r="H20" s="5" t="n"/>
      <c r="I20" s="5" t="n"/>
      <c r="J20" s="5" t="n"/>
      <c r="K20" s="5" t="n"/>
    </row>
    <row r="21">
      <c r="A21" s="5" t="n"/>
      <c r="B21" s="5" t="n"/>
      <c r="C21" s="5" t="n"/>
      <c r="D21" s="5" t="n"/>
      <c r="E21" s="5" t="n"/>
      <c r="F21" s="5" t="n"/>
      <c r="G21" s="5" t="n"/>
      <c r="H21" s="5" t="n"/>
      <c r="I21" s="5" t="n"/>
      <c r="J21" s="5" t="n"/>
      <c r="K21" s="5" t="n"/>
    </row>
    <row r="22">
      <c r="A22" s="5" t="n"/>
      <c r="B22" s="5" t="n"/>
      <c r="C22" s="5" t="n"/>
      <c r="D22" s="5" t="n"/>
      <c r="E22" s="5" t="n"/>
      <c r="F22" s="5" t="n"/>
      <c r="G22" s="5" t="n"/>
      <c r="H22" s="5" t="n"/>
      <c r="I22" s="5" t="n"/>
      <c r="J22" s="5" t="n"/>
      <c r="K22" s="5" t="n"/>
    </row>
    <row r="23">
      <c r="A23" s="5" t="n"/>
      <c r="B23" s="5" t="n"/>
      <c r="C23" s="5" t="n"/>
      <c r="D23" s="5" t="n"/>
      <c r="E23" s="5" t="n"/>
      <c r="F23" s="5" t="n"/>
      <c r="G23" s="5" t="n"/>
      <c r="H23" s="5" t="n"/>
      <c r="I23" s="5" t="n"/>
      <c r="J23" s="5" t="n"/>
      <c r="K23" s="5" t="n"/>
    </row>
    <row r="24">
      <c r="A24" s="5" t="n"/>
      <c r="B24" s="5" t="n"/>
      <c r="C24" s="5" t="n"/>
      <c r="D24" s="5" t="n"/>
      <c r="E24" s="5" t="n"/>
      <c r="F24" s="5" t="n"/>
      <c r="G24" s="5" t="n"/>
      <c r="H24" s="5" t="n"/>
      <c r="I24" s="5" t="n"/>
      <c r="J24" s="5" t="n"/>
      <c r="K24" s="5" t="n"/>
    </row>
    <row r="25">
      <c r="A25" s="5" t="n"/>
      <c r="B25" s="5" t="n"/>
      <c r="C25" s="5" t="n"/>
      <c r="D25" s="5" t="n"/>
      <c r="E25" s="5" t="n"/>
      <c r="F25" s="5" t="n"/>
      <c r="G25" s="5" t="n"/>
      <c r="H25" s="5" t="n"/>
      <c r="I25" s="5" t="n"/>
      <c r="J25" s="5" t="n"/>
      <c r="K25" s="5" t="n"/>
    </row>
    <row r="26">
      <c r="A26" s="5" t="n"/>
      <c r="B26" s="5" t="n"/>
      <c r="C26" s="5" t="n"/>
      <c r="D26" s="5" t="n"/>
      <c r="E26" s="5" t="n"/>
      <c r="F26" s="5" t="n"/>
      <c r="G26" s="5" t="n"/>
      <c r="H26" s="5" t="n"/>
      <c r="I26" s="5" t="n"/>
      <c r="J26" s="5" t="n"/>
      <c r="K26" s="5" t="n"/>
    </row>
    <row r="27">
      <c r="A27" s="5" t="n"/>
      <c r="B27" s="5" t="n"/>
      <c r="C27" s="5" t="n"/>
      <c r="D27" s="5" t="n"/>
      <c r="E27" s="5" t="n"/>
      <c r="F27" s="5" t="n"/>
      <c r="G27" s="5" t="n"/>
      <c r="H27" s="5" t="n"/>
      <c r="I27" s="5" t="n"/>
      <c r="J27" s="5" t="n"/>
      <c r="K27" s="5" t="n"/>
    </row>
    <row r="28">
      <c r="A28" s="5" t="n"/>
      <c r="B28" s="5" t="n"/>
      <c r="C28" s="5" t="n"/>
      <c r="D28" s="5" t="n"/>
      <c r="E28" s="5" t="n"/>
      <c r="F28" s="5" t="n"/>
      <c r="G28" s="5" t="n"/>
      <c r="H28" s="5" t="n"/>
      <c r="I28" s="5" t="n"/>
      <c r="J28" s="5" t="n"/>
      <c r="K28" s="5" t="n"/>
    </row>
    <row r="29">
      <c r="A29" s="5" t="n"/>
      <c r="B29" s="5" t="n"/>
      <c r="C29" s="5" t="n"/>
      <c r="D29" s="5" t="n"/>
      <c r="E29" s="5" t="n"/>
      <c r="F29" s="5" t="n"/>
      <c r="G29" s="5" t="n"/>
      <c r="H29" s="5" t="n"/>
      <c r="I29" s="5" t="n"/>
      <c r="J29" s="5" t="n"/>
      <c r="K29" s="5" t="n"/>
    </row>
    <row r="30">
      <c r="A30" s="5" t="n"/>
      <c r="B30" s="5" t="n"/>
      <c r="C30" s="5" t="n"/>
      <c r="D30" s="5" t="n"/>
      <c r="E30" s="5" t="n"/>
      <c r="F30" s="5" t="n"/>
      <c r="G30" s="5" t="n"/>
      <c r="H30" s="5" t="n"/>
      <c r="I30" s="5" t="n"/>
      <c r="J30" s="5" t="n"/>
      <c r="K30" s="5" t="n"/>
    </row>
    <row r="31">
      <c r="A31" s="5" t="n"/>
      <c r="B31" s="5" t="n"/>
      <c r="C31" s="5" t="n"/>
      <c r="D31" s="5" t="n"/>
      <c r="E31" s="5" t="n"/>
      <c r="F31" s="5" t="n"/>
      <c r="G31" s="5" t="n"/>
      <c r="H31" s="5" t="n"/>
      <c r="I31" s="5" t="n"/>
      <c r="J31" s="5" t="n"/>
      <c r="K31" s="5" t="n"/>
    </row>
    <row r="32">
      <c r="A32" s="5" t="n"/>
      <c r="B32" s="5" t="n"/>
      <c r="C32" s="5" t="n"/>
      <c r="D32" s="5" t="n"/>
      <c r="E32" s="5" t="n"/>
      <c r="F32" s="5" t="n"/>
      <c r="G32" s="5" t="n"/>
      <c r="H32" s="5" t="n"/>
      <c r="I32" s="5" t="n"/>
      <c r="J32" s="5" t="n"/>
      <c r="K32" s="5" t="n"/>
    </row>
    <row r="33">
      <c r="A33" s="5" t="n"/>
      <c r="B33" s="5" t="n"/>
      <c r="C33" s="5" t="n"/>
      <c r="D33" s="5" t="n"/>
      <c r="E33" s="5" t="n"/>
      <c r="F33" s="5" t="n"/>
      <c r="G33" s="5" t="n"/>
      <c r="H33" s="5" t="n"/>
      <c r="I33" s="5" t="n"/>
      <c r="J33" s="5" t="n"/>
      <c r="K33" s="5" t="n"/>
    </row>
    <row r="34">
      <c r="A34" s="5" t="n"/>
      <c r="B34" s="5" t="n"/>
      <c r="C34" s="5" t="n"/>
      <c r="D34" s="5" t="n"/>
      <c r="E34" s="5" t="n"/>
      <c r="F34" s="5" t="n"/>
      <c r="G34" s="5" t="n"/>
      <c r="H34" s="5" t="n"/>
      <c r="I34" s="5" t="n"/>
      <c r="J34" s="5" t="n"/>
      <c r="K34" s="5" t="n"/>
    </row>
    <row r="35">
      <c r="A35" s="5" t="n"/>
      <c r="B35" s="5" t="n"/>
      <c r="C35" s="5" t="n"/>
      <c r="D35" s="5" t="n"/>
      <c r="E35" s="5" t="n"/>
      <c r="F35" s="5" t="n"/>
      <c r="G35" s="5" t="n"/>
      <c r="H35" s="5" t="n"/>
      <c r="I35" s="5" t="n"/>
      <c r="J35" s="5" t="n"/>
      <c r="K35" s="5" t="n"/>
    </row>
    <row r="36">
      <c r="A36" s="5" t="n"/>
      <c r="B36" s="5" t="n"/>
      <c r="C36" s="5" t="n"/>
      <c r="D36" s="5" t="n"/>
      <c r="E36" s="5" t="n"/>
      <c r="F36" s="5" t="n"/>
      <c r="G36" s="5" t="n"/>
      <c r="H36" s="5" t="n"/>
      <c r="I36" s="5" t="n"/>
      <c r="J36" s="5" t="n"/>
      <c r="K36" s="5" t="n"/>
    </row>
    <row r="37">
      <c r="A37" s="5" t="n"/>
      <c r="B37" s="5" t="n"/>
      <c r="C37" s="5" t="n"/>
      <c r="D37" s="5" t="n"/>
      <c r="E37" s="5" t="n"/>
      <c r="F37" s="5" t="n"/>
      <c r="G37" s="5" t="n"/>
      <c r="H37" s="5" t="n"/>
      <c r="I37" s="5" t="n"/>
      <c r="J37" s="5" t="n"/>
      <c r="K37" s="5" t="n"/>
    </row>
    <row r="38">
      <c r="A38" s="5" t="n"/>
      <c r="B38" s="5" t="n"/>
      <c r="C38" s="5" t="n"/>
      <c r="D38" s="5" t="n"/>
      <c r="E38" s="5" t="n"/>
      <c r="F38" s="5" t="n"/>
      <c r="G38" s="5" t="n"/>
      <c r="H38" s="5" t="n"/>
      <c r="I38" s="5" t="n"/>
      <c r="J38" s="5" t="n"/>
      <c r="K38" s="5" t="n"/>
    </row>
    <row r="39">
      <c r="A39" s="5" t="n"/>
      <c r="B39" s="5" t="n"/>
      <c r="C39" s="5" t="n"/>
      <c r="D39" s="5" t="n"/>
      <c r="E39" s="5" t="n"/>
      <c r="F39" s="5" t="n"/>
      <c r="G39" s="5" t="n"/>
      <c r="H39" s="5" t="n"/>
      <c r="I39" s="5" t="n"/>
      <c r="J39" s="5" t="n"/>
      <c r="K39" s="5" t="n"/>
    </row>
    <row r="40">
      <c r="A40" s="5" t="n"/>
      <c r="B40" s="5" t="n"/>
      <c r="C40" s="5" t="n"/>
      <c r="D40" s="5" t="n"/>
      <c r="E40" s="5" t="n"/>
      <c r="F40" s="5" t="n"/>
      <c r="G40" s="5" t="n"/>
      <c r="H40" s="5" t="n"/>
      <c r="I40" s="5" t="n"/>
      <c r="J40" s="5" t="n"/>
      <c r="K40" s="5" t="n"/>
    </row>
    <row r="41">
      <c r="A41" s="5" t="n"/>
      <c r="B41" s="5" t="n"/>
      <c r="C41" s="5" t="n"/>
      <c r="D41" s="5" t="n"/>
      <c r="E41" s="5" t="n"/>
      <c r="F41" s="5" t="n"/>
      <c r="G41" s="5" t="n"/>
      <c r="H41" s="5" t="n"/>
      <c r="I41" s="5" t="n"/>
      <c r="J41" s="5" t="n"/>
      <c r="K41" s="5" t="n"/>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34" customWidth="1" min="1" max="1"/>
    <col width="46" customWidth="1" min="2" max="2"/>
    <col width="34" customWidth="1" min="3" max="3"/>
    <col width="40" customWidth="1" min="4" max="4"/>
  </cols>
  <sheetData>
    <row r="1" ht="30" customHeight="1">
      <c r="A1" s="4" t="inlineStr">
        <is>
          <t>Source / Authority</t>
        </is>
      </c>
      <c r="B1" s="4" t="inlineStr">
        <is>
          <t>URL</t>
        </is>
      </c>
      <c r="C1" s="4" t="inlineStr">
        <is>
          <t>Pack Use</t>
        </is>
      </c>
      <c r="D1" s="4" t="inlineStr">
        <is>
          <t>Reviewer Note</t>
        </is>
      </c>
    </row>
    <row r="2">
      <c r="A2" t="inlineStr">
        <is>
          <t>IRS Form 6765 Instructions</t>
        </is>
      </c>
      <c r="B2" t="inlineStr">
        <is>
          <t>https://www.irs.gov/forms-pubs/about-form-6765</t>
        </is>
      </c>
      <c r="C2" t="inlineStr">
        <is>
          <t>Federal R&amp;D credit calculation and reporting</t>
        </is>
      </c>
      <c r="D2" t="inlineStr">
        <is>
          <t>Verify against the version applicable to the filing year</t>
        </is>
      </c>
    </row>
    <row r="3">
      <c r="A3" t="inlineStr">
        <is>
          <t>IRC Section 41</t>
        </is>
      </c>
      <c r="B3" t="inlineStr">
        <is>
          <t>https://www.law.cornell.edu/uscode/text/26/41</t>
        </is>
      </c>
      <c r="C3" t="inlineStr">
        <is>
          <t>Federal qualified research expense and four-part test definitions</t>
        </is>
      </c>
      <c r="D3" t="inlineStr">
        <is>
          <t>Verify current statutory language</t>
        </is>
      </c>
    </row>
    <row r="4">
      <c r="A4" t="inlineStr">
        <is>
          <t>California FTB Form 3523 Instructions</t>
        </is>
      </c>
      <c r="B4" t="inlineStr">
        <is>
          <t>https://www.ftb.ca.gov/forms/</t>
        </is>
      </c>
      <c r="C4" t="inlineStr">
        <is>
          <t>California R&amp;D credit calculation and reporting</t>
        </is>
      </c>
      <c r="D4" t="inlineStr">
        <is>
          <t>Verify against the version applicable to the filing year</t>
        </is>
      </c>
    </row>
    <row r="5">
      <c r="A5" t="inlineStr">
        <is>
          <t>U.S. Census NAICS</t>
        </is>
      </c>
      <c r="B5" t="inlineStr">
        <is>
          <t>https://www.census.gov/naics/</t>
        </is>
      </c>
      <c r="C5" t="inlineStr">
        <is>
          <t>Industry classification candidate for this Business Type</t>
        </is>
      </c>
      <c r="D5" t="inlineStr">
        <is>
          <t>Confirm 6-digit NAICS before use</t>
        </is>
      </c>
    </row>
    <row r="7">
      <c r="A7" s="2" t="inlineStr">
        <is>
          <t>Limitation: this pack identifies potentially relevant facts/evidence. It does not guarantee tax eligibility, and does not replace professional tax, legal, or technical review.</t>
        </is>
      </c>
    </row>
    <row r="8">
      <c r="A8" s="2" t="inlineStr">
        <is>
          <t>Cursor: Business ID 1060 (Sunflower farms) completed. Next Business ID  ((not yet assigned)).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479"/>
  <sheetViews>
    <sheetView workbookViewId="0">
      <pane ySplit="1" topLeftCell="A2" activePane="bottomLeft" state="frozen"/>
      <selection pane="bottomLeft" activeCell="A1" sqref="A1"/>
    </sheetView>
  </sheetViews>
  <sheetFormatPr baseColWidth="8" defaultRowHeight="15"/>
  <cols>
    <col width="14" customWidth="1" min="1" max="1"/>
    <col width="24" customWidth="1" min="2" max="2"/>
    <col width="12" customWidth="1" min="3" max="3"/>
    <col width="20" customWidth="1" min="4" max="4"/>
    <col width="60" customWidth="1" min="5" max="5"/>
    <col width="16" customWidth="1" min="6" max="6"/>
    <col width="10" customWidth="1" min="7" max="7"/>
    <col width="40" customWidth="1" min="8" max="8"/>
    <col width="24" customWidth="1" min="9" max="9"/>
    <col width="24" customWidth="1" min="10" max="10"/>
    <col width="24" customWidth="1" min="11" max="11"/>
    <col width="24" customWidth="1" min="12" max="12"/>
    <col width="12" customWidth="1" min="13" max="13"/>
    <col width="26" customWidth="1" min="14" max="14"/>
    <col width="14" customWidth="1" min="15" max="15"/>
  </cols>
  <sheetData>
    <row r="1" ht="30" customHeight="1">
      <c r="A1" s="4" t="inlineStr">
        <is>
          <t>Question ID</t>
        </is>
      </c>
      <c r="B1" s="4" t="inlineStr">
        <is>
          <t>Module</t>
        </is>
      </c>
      <c r="C1" s="4" t="inlineStr">
        <is>
          <t>Jurisdiction</t>
        </is>
      </c>
      <c r="D1" s="4" t="inlineStr">
        <is>
          <t>Category</t>
        </is>
      </c>
      <c r="E1" s="4" t="inlineStr">
        <is>
          <t>Interview Question</t>
        </is>
      </c>
      <c r="F1" s="4" t="inlineStr">
        <is>
          <t>Answer Type</t>
        </is>
      </c>
      <c r="G1" s="4" t="inlineStr">
        <is>
          <t>Required</t>
        </is>
      </c>
      <c r="H1" s="4" t="inlineStr">
        <is>
          <t>Trigger / Branching Logic</t>
        </is>
      </c>
      <c r="I1" s="4" t="inlineStr">
        <is>
          <t>Response</t>
        </is>
      </c>
      <c r="J1" s="4" t="inlineStr">
        <is>
          <t>Evidence Received / Link</t>
        </is>
      </c>
      <c r="K1" s="4" t="inlineStr">
        <is>
          <t>Interviewer Notes</t>
        </is>
      </c>
      <c r="L1" s="4" t="inlineStr">
        <is>
          <t>Reviewer Conclusion</t>
        </is>
      </c>
      <c r="M1" s="4" t="inlineStr">
        <is>
          <t>Risk Level</t>
        </is>
      </c>
      <c r="N1" s="4" t="inlineStr">
        <is>
          <t>Primary Authority / Source</t>
        </is>
      </c>
      <c r="O1" s="4" t="inlineStr">
        <is>
          <t>Status</t>
        </is>
      </c>
    </row>
    <row r="2">
      <c r="A2" t="inlineStr">
        <is>
          <t>1060-0001</t>
        </is>
      </c>
      <c r="B2" t="inlineStr">
        <is>
          <t>INTAKE</t>
        </is>
      </c>
      <c r="C2" t="inlineStr">
        <is>
          <t>Common</t>
        </is>
      </c>
      <c r="D2" t="inlineStr">
        <is>
          <t>Entity Structure</t>
        </is>
      </c>
      <c r="E2" t="inlineStr">
        <is>
          <t>What is the legal structure of your sunflower farm (e.g., LLC, Corporation, Partnership)?</t>
        </is>
      </c>
      <c r="F2" t="inlineStr">
        <is>
          <t>Single select</t>
        </is>
      </c>
      <c r="G2" t="b">
        <v>0</v>
      </c>
      <c r="H2" t="inlineStr">
        <is>
          <t>Always</t>
        </is>
      </c>
      <c r="I2" s="5" t="inlineStr"/>
      <c r="J2" s="5" t="inlineStr"/>
      <c r="K2" s="5" t="inlineStr"/>
      <c r="L2" s="5" t="inlineStr"/>
      <c r="M2" t="inlineStr">
        <is>
          <t>Low</t>
        </is>
      </c>
      <c r="N2" t="inlineStr">
        <is>
          <t>Internal QC</t>
        </is>
      </c>
      <c r="O2" t="inlineStr">
        <is>
          <t>Unanswered</t>
        </is>
      </c>
    </row>
    <row r="3">
      <c r="A3" t="inlineStr">
        <is>
          <t>1060-0002</t>
        </is>
      </c>
      <c r="B3" t="inlineStr">
        <is>
          <t>INTAKE</t>
        </is>
      </c>
      <c r="C3" t="inlineStr">
        <is>
          <t>Common</t>
        </is>
      </c>
      <c r="D3" t="inlineStr">
        <is>
          <t>Ownership</t>
        </is>
      </c>
      <c r="E3" t="inlineStr">
        <is>
          <t>Who are the principal owners of the sunflower farm, and what percentage of ownership does each hold?</t>
        </is>
      </c>
      <c r="F3" t="inlineStr">
        <is>
          <t>Repeating table</t>
        </is>
      </c>
      <c r="G3" t="b">
        <v>0</v>
      </c>
      <c r="H3" t="inlineStr">
        <is>
          <t>Always</t>
        </is>
      </c>
      <c r="I3" s="5" t="inlineStr"/>
      <c r="J3" s="5" t="inlineStr"/>
      <c r="K3" s="5" t="inlineStr"/>
      <c r="L3" s="5" t="inlineStr"/>
      <c r="M3" t="inlineStr">
        <is>
          <t>Low</t>
        </is>
      </c>
      <c r="N3" t="inlineStr">
        <is>
          <t>Internal QC</t>
        </is>
      </c>
      <c r="O3" t="inlineStr">
        <is>
          <t>Unanswered</t>
        </is>
      </c>
    </row>
    <row r="4">
      <c r="A4" t="inlineStr">
        <is>
          <t>1060-0003</t>
        </is>
      </c>
      <c r="B4" t="inlineStr">
        <is>
          <t>INTAKE</t>
        </is>
      </c>
      <c r="C4" t="inlineStr">
        <is>
          <t>Common</t>
        </is>
      </c>
      <c r="D4" t="inlineStr">
        <is>
          <t>Locations</t>
        </is>
      </c>
      <c r="E4" t="inlineStr">
        <is>
          <t>List all locations where sunflower farming operations are conducted, including addresses and any associated acreage.</t>
        </is>
      </c>
      <c r="F4" t="inlineStr">
        <is>
          <t>Long text + evidence</t>
        </is>
      </c>
      <c r="G4" t="b">
        <v>0</v>
      </c>
      <c r="H4" t="inlineStr">
        <is>
          <t>Always</t>
        </is>
      </c>
      <c r="I4" s="5" t="inlineStr"/>
      <c r="J4" s="5" t="inlineStr"/>
      <c r="K4" s="5" t="inlineStr"/>
      <c r="L4" s="5" t="inlineStr"/>
      <c r="M4" t="inlineStr">
        <is>
          <t>Medium</t>
        </is>
      </c>
      <c r="N4" t="inlineStr">
        <is>
          <t>Internal QC</t>
        </is>
      </c>
      <c r="O4" t="inlineStr">
        <is>
          <t>Unanswered</t>
        </is>
      </c>
    </row>
    <row r="5">
      <c r="A5" t="inlineStr">
        <is>
          <t>1060-0004</t>
        </is>
      </c>
      <c r="B5" t="inlineStr">
        <is>
          <t>INTAKE</t>
        </is>
      </c>
      <c r="C5" t="inlineStr">
        <is>
          <t>Common</t>
        </is>
      </c>
      <c r="D5" t="inlineStr">
        <is>
          <t>Products</t>
        </is>
      </c>
      <c r="E5" t="inlineStr">
        <is>
          <t>What specific sunflower products do you cultivate and sell (e.g., seeds, oil, flowers)?</t>
        </is>
      </c>
      <c r="F5" t="inlineStr">
        <is>
          <t>Multi-select</t>
        </is>
      </c>
      <c r="G5" t="b">
        <v>0</v>
      </c>
      <c r="H5" t="inlineStr">
        <is>
          <t>Always</t>
        </is>
      </c>
      <c r="I5" s="5" t="inlineStr"/>
      <c r="J5" s="5" t="inlineStr"/>
      <c r="K5" s="5" t="inlineStr"/>
      <c r="L5" s="5" t="inlineStr"/>
      <c r="M5" t="inlineStr">
        <is>
          <t>Low</t>
        </is>
      </c>
      <c r="N5" t="inlineStr">
        <is>
          <t>Internal QC</t>
        </is>
      </c>
      <c r="O5" t="inlineStr">
        <is>
          <t>Unanswered</t>
        </is>
      </c>
    </row>
    <row r="6">
      <c r="A6" t="inlineStr">
        <is>
          <t>1060-0005</t>
        </is>
      </c>
      <c r="B6" t="inlineStr">
        <is>
          <t>INTAKE</t>
        </is>
      </c>
      <c r="C6" t="inlineStr">
        <is>
          <t>Common</t>
        </is>
      </c>
      <c r="D6" t="inlineStr">
        <is>
          <t>Revenue</t>
        </is>
      </c>
      <c r="E6" t="inlineStr">
        <is>
          <t>What was the total revenue generated from sunflower products in the tax year 2025?</t>
        </is>
      </c>
      <c r="F6" t="inlineStr">
        <is>
          <t>Currency</t>
        </is>
      </c>
      <c r="G6" t="b">
        <v>0</v>
      </c>
      <c r="H6" t="inlineStr">
        <is>
          <t>Always</t>
        </is>
      </c>
      <c r="I6" s="5" t="inlineStr"/>
      <c r="J6" s="5" t="inlineStr"/>
      <c r="K6" s="5" t="inlineStr"/>
      <c r="L6" s="5" t="inlineStr"/>
      <c r="M6" t="inlineStr">
        <is>
          <t>Medium</t>
        </is>
      </c>
      <c r="N6" t="inlineStr">
        <is>
          <t>Internal QC</t>
        </is>
      </c>
      <c r="O6" t="inlineStr">
        <is>
          <t>Unanswered</t>
        </is>
      </c>
    </row>
    <row r="7">
      <c r="A7" t="inlineStr">
        <is>
          <t>1060-0006</t>
        </is>
      </c>
      <c r="B7" t="inlineStr">
        <is>
          <t>INTAKE</t>
        </is>
      </c>
      <c r="C7" t="inlineStr">
        <is>
          <t>Common</t>
        </is>
      </c>
      <c r="D7" t="inlineStr">
        <is>
          <t>Personnel</t>
        </is>
      </c>
      <c r="E7" t="inlineStr">
        <is>
          <t>How many employees are involved in the sunflower farming operations, and what are their roles?</t>
        </is>
      </c>
      <c r="F7" t="inlineStr">
        <is>
          <t>Repeating table</t>
        </is>
      </c>
      <c r="G7" t="b">
        <v>0</v>
      </c>
      <c r="H7" t="inlineStr">
        <is>
          <t>Always</t>
        </is>
      </c>
      <c r="I7" s="5" t="inlineStr"/>
      <c r="J7" s="5" t="inlineStr"/>
      <c r="K7" s="5" t="inlineStr"/>
      <c r="L7" s="5" t="inlineStr"/>
      <c r="M7" t="inlineStr">
        <is>
          <t>Medium</t>
        </is>
      </c>
      <c r="N7" t="inlineStr">
        <is>
          <t>Internal QC</t>
        </is>
      </c>
      <c r="O7" t="inlineStr">
        <is>
          <t>Unanswered</t>
        </is>
      </c>
    </row>
    <row r="8">
      <c r="A8" t="inlineStr">
        <is>
          <t>1060-0007</t>
        </is>
      </c>
      <c r="B8" t="inlineStr">
        <is>
          <t>INTAKE</t>
        </is>
      </c>
      <c r="C8" t="inlineStr">
        <is>
          <t>Common</t>
        </is>
      </c>
      <c r="D8" t="inlineStr">
        <is>
          <t>Records</t>
        </is>
      </c>
      <c r="E8" t="inlineStr">
        <is>
          <t>What types of records do you maintain related to sunflower farming operations (e.g., production logs, financial statements)?</t>
        </is>
      </c>
      <c r="F8" t="inlineStr">
        <is>
          <t>Multi-select</t>
        </is>
      </c>
      <c r="G8" t="b">
        <v>0</v>
      </c>
      <c r="H8" t="inlineStr">
        <is>
          <t>Always</t>
        </is>
      </c>
      <c r="I8" s="5" t="inlineStr"/>
      <c r="J8" s="5" t="inlineStr"/>
      <c r="K8" s="5" t="inlineStr"/>
      <c r="L8" s="5" t="inlineStr"/>
      <c r="M8" t="inlineStr">
        <is>
          <t>Medium</t>
        </is>
      </c>
      <c r="N8" t="inlineStr">
        <is>
          <t>Internal QC</t>
        </is>
      </c>
      <c r="O8" t="inlineStr">
        <is>
          <t>Unanswered</t>
        </is>
      </c>
    </row>
    <row r="9">
      <c r="A9" t="inlineStr">
        <is>
          <t>1060-0008</t>
        </is>
      </c>
      <c r="B9" t="inlineStr">
        <is>
          <t>INTAKE</t>
        </is>
      </c>
      <c r="C9" t="inlineStr">
        <is>
          <t>Common</t>
        </is>
      </c>
      <c r="D9" t="inlineStr">
        <is>
          <t>Lead Facts</t>
        </is>
      </c>
      <c r="E9" t="inlineStr">
        <is>
          <t>What are the primary challenges or uncertainties faced in the cultivation of sunflowers that require experimentation or innovation?</t>
        </is>
      </c>
      <c r="F9" t="inlineStr">
        <is>
          <t>Long text</t>
        </is>
      </c>
      <c r="G9" t="b">
        <v>0</v>
      </c>
      <c r="H9" t="inlineStr">
        <is>
          <t>Always</t>
        </is>
      </c>
      <c r="I9" s="5" t="inlineStr"/>
      <c r="J9" s="5" t="inlineStr"/>
      <c r="K9" s="5" t="inlineStr"/>
      <c r="L9" s="5" t="inlineStr"/>
      <c r="M9" t="inlineStr">
        <is>
          <t>High</t>
        </is>
      </c>
      <c r="N9" t="inlineStr">
        <is>
          <t>IRC Section 41(d)</t>
        </is>
      </c>
      <c r="O9" t="inlineStr">
        <is>
          <t>Unanswered</t>
        </is>
      </c>
    </row>
    <row r="10">
      <c r="A10" t="inlineStr">
        <is>
          <t>1060-0009</t>
        </is>
      </c>
      <c r="B10" t="inlineStr">
        <is>
          <t>INTAKE</t>
        </is>
      </c>
      <c r="C10" t="inlineStr">
        <is>
          <t>Common</t>
        </is>
      </c>
      <c r="D10" t="inlineStr">
        <is>
          <t>Entity Structure</t>
        </is>
      </c>
      <c r="E10" t="inlineStr">
        <is>
          <t>Is your sunflower farm part of a larger agricultural entity or cooperative? If so, please specify.</t>
        </is>
      </c>
      <c r="F10" t="inlineStr">
        <is>
          <t>Yes-No + details</t>
        </is>
      </c>
      <c r="G10" t="b">
        <v>0</v>
      </c>
      <c r="H10" t="inlineStr">
        <is>
          <t>Always</t>
        </is>
      </c>
      <c r="I10" s="5" t="inlineStr"/>
      <c r="J10" s="5" t="inlineStr"/>
      <c r="K10" s="5" t="inlineStr"/>
      <c r="L10" s="5" t="inlineStr"/>
      <c r="M10" t="inlineStr">
        <is>
          <t>Medium</t>
        </is>
      </c>
      <c r="N10" t="inlineStr">
        <is>
          <t>Internal QC</t>
        </is>
      </c>
      <c r="O10" t="inlineStr">
        <is>
          <t>Unanswered</t>
        </is>
      </c>
    </row>
    <row r="11">
      <c r="A11" t="inlineStr">
        <is>
          <t>1060-0010</t>
        </is>
      </c>
      <c r="B11" t="inlineStr">
        <is>
          <t>INTAKE</t>
        </is>
      </c>
      <c r="C11" t="inlineStr">
        <is>
          <t>Common</t>
        </is>
      </c>
      <c r="D11" t="inlineStr">
        <is>
          <t>Ownership</t>
        </is>
      </c>
      <c r="E11" t="inlineStr">
        <is>
          <t>Have there been any changes in ownership or structure of the farm in the last three years? Please describe.</t>
        </is>
      </c>
      <c r="F11" t="inlineStr">
        <is>
          <t>Long text</t>
        </is>
      </c>
      <c r="G11" t="b">
        <v>0</v>
      </c>
      <c r="H11" t="inlineStr">
        <is>
          <t>Always</t>
        </is>
      </c>
      <c r="I11" s="5" t="inlineStr"/>
      <c r="J11" s="5" t="inlineStr"/>
      <c r="K11" s="5" t="inlineStr"/>
      <c r="L11" s="5" t="inlineStr"/>
      <c r="M11" t="inlineStr">
        <is>
          <t>Medium</t>
        </is>
      </c>
      <c r="N11" t="inlineStr">
        <is>
          <t>Internal QC</t>
        </is>
      </c>
      <c r="O11" t="inlineStr">
        <is>
          <t>Unanswered</t>
        </is>
      </c>
    </row>
    <row r="12">
      <c r="A12" t="inlineStr">
        <is>
          <t>1060-0011</t>
        </is>
      </c>
      <c r="B12" t="inlineStr">
        <is>
          <t>INTAKE</t>
        </is>
      </c>
      <c r="C12" t="inlineStr">
        <is>
          <t>Common</t>
        </is>
      </c>
      <c r="D12" t="inlineStr">
        <is>
          <t>Locations</t>
        </is>
      </c>
      <c r="E12" t="inlineStr">
        <is>
          <t>Do you operate in multiple states or regions? If yes, please list them and specify any differences in farming practices or regulations.</t>
        </is>
      </c>
      <c r="F12" t="inlineStr">
        <is>
          <t>Long text + evidence</t>
        </is>
      </c>
      <c r="G12" t="b">
        <v>0</v>
      </c>
      <c r="H12" t="inlineStr">
        <is>
          <t>Always</t>
        </is>
      </c>
      <c r="I12" s="5" t="inlineStr"/>
      <c r="J12" s="5" t="inlineStr"/>
      <c r="K12" s="5" t="inlineStr"/>
      <c r="L12" s="5" t="inlineStr"/>
      <c r="M12" t="inlineStr">
        <is>
          <t>Medium</t>
        </is>
      </c>
      <c r="N12" t="inlineStr">
        <is>
          <t>Internal QC</t>
        </is>
      </c>
      <c r="O12" t="inlineStr">
        <is>
          <t>Unanswered</t>
        </is>
      </c>
    </row>
    <row r="13">
      <c r="A13" t="inlineStr">
        <is>
          <t>1060-0012</t>
        </is>
      </c>
      <c r="B13" t="inlineStr">
        <is>
          <t>INTAKE</t>
        </is>
      </c>
      <c r="C13" t="inlineStr">
        <is>
          <t>Common</t>
        </is>
      </c>
      <c r="D13" t="inlineStr">
        <is>
          <t>Products</t>
        </is>
      </c>
      <c r="E13" t="inlineStr">
        <is>
          <t>What are the specific cultivation methods employed for sunflower production (e.g., organic, conventional, hybrid)?</t>
        </is>
      </c>
      <c r="F13" t="inlineStr">
        <is>
          <t>Multi-select</t>
        </is>
      </c>
      <c r="G13" t="b">
        <v>0</v>
      </c>
      <c r="H13" t="inlineStr">
        <is>
          <t>Always</t>
        </is>
      </c>
      <c r="I13" s="5" t="inlineStr"/>
      <c r="J13" s="5" t="inlineStr"/>
      <c r="K13" s="5" t="inlineStr"/>
      <c r="L13" s="5" t="inlineStr"/>
      <c r="M13" t="inlineStr">
        <is>
          <t>Medium</t>
        </is>
      </c>
      <c r="N13" t="inlineStr">
        <is>
          <t>Internal QC</t>
        </is>
      </c>
      <c r="O13" t="inlineStr">
        <is>
          <t>Unanswered</t>
        </is>
      </c>
    </row>
    <row r="14">
      <c r="A14" t="inlineStr">
        <is>
          <t>1060-0013</t>
        </is>
      </c>
      <c r="B14" t="inlineStr">
        <is>
          <t>INTAKE</t>
        </is>
      </c>
      <c r="C14" t="inlineStr">
        <is>
          <t>Common</t>
        </is>
      </c>
      <c r="D14" t="inlineStr">
        <is>
          <t>Revenue</t>
        </is>
      </c>
      <c r="E14" t="inlineStr">
        <is>
          <t>What percentage of your total revenue comes from sunflower-related activities?</t>
        </is>
      </c>
      <c r="F14" t="inlineStr">
        <is>
          <t>Percentage</t>
        </is>
      </c>
      <c r="G14" t="b">
        <v>0</v>
      </c>
      <c r="H14" t="inlineStr">
        <is>
          <t>Always</t>
        </is>
      </c>
      <c r="I14" s="5" t="inlineStr"/>
      <c r="J14" s="5" t="inlineStr"/>
      <c r="K14" s="5" t="inlineStr"/>
      <c r="L14" s="5" t="inlineStr"/>
      <c r="M14" t="inlineStr">
        <is>
          <t>Medium</t>
        </is>
      </c>
      <c r="N14" t="inlineStr">
        <is>
          <t>Internal QC</t>
        </is>
      </c>
      <c r="O14" t="inlineStr">
        <is>
          <t>Unanswered</t>
        </is>
      </c>
    </row>
    <row r="15">
      <c r="A15" t="inlineStr">
        <is>
          <t>1060-0014</t>
        </is>
      </c>
      <c r="B15" t="inlineStr">
        <is>
          <t>INTAKE</t>
        </is>
      </c>
      <c r="C15" t="inlineStr">
        <is>
          <t>Common</t>
        </is>
      </c>
      <c r="D15" t="inlineStr">
        <is>
          <t>Personnel</t>
        </is>
      </c>
      <c r="E15" t="inlineStr">
        <is>
          <t>What is the average tenure of your key personnel involved in sunflower farming?</t>
        </is>
      </c>
      <c r="F15" t="inlineStr">
        <is>
          <t>Integer + details</t>
        </is>
      </c>
      <c r="G15" t="b">
        <v>0</v>
      </c>
      <c r="H15" t="inlineStr">
        <is>
          <t>Always</t>
        </is>
      </c>
      <c r="I15" s="5" t="inlineStr"/>
      <c r="J15" s="5" t="inlineStr"/>
      <c r="K15" s="5" t="inlineStr"/>
      <c r="L15" s="5" t="inlineStr"/>
      <c r="M15" t="inlineStr">
        <is>
          <t>Low</t>
        </is>
      </c>
      <c r="N15" t="inlineStr">
        <is>
          <t>Internal QC</t>
        </is>
      </c>
      <c r="O15" t="inlineStr">
        <is>
          <t>Unanswered</t>
        </is>
      </c>
    </row>
    <row r="16">
      <c r="A16" t="inlineStr">
        <is>
          <t>1060-0015</t>
        </is>
      </c>
      <c r="B16" t="inlineStr">
        <is>
          <t>INTAKE</t>
        </is>
      </c>
      <c r="C16" t="inlineStr">
        <is>
          <t>Common</t>
        </is>
      </c>
      <c r="D16" t="inlineStr">
        <is>
          <t>Records</t>
        </is>
      </c>
      <c r="E16" t="inlineStr">
        <is>
          <t>How do you document and track experimental processes or innovations in sunflower farming?</t>
        </is>
      </c>
      <c r="F16" t="inlineStr">
        <is>
          <t>Long text + evidence</t>
        </is>
      </c>
      <c r="G16" t="b">
        <v>0</v>
      </c>
      <c r="H16" t="inlineStr">
        <is>
          <t>Always</t>
        </is>
      </c>
      <c r="I16" s="5" t="inlineStr"/>
      <c r="J16" s="5" t="inlineStr"/>
      <c r="K16" s="5" t="inlineStr"/>
      <c r="L16" s="5" t="inlineStr"/>
      <c r="M16" t="inlineStr">
        <is>
          <t>High</t>
        </is>
      </c>
      <c r="N16" t="inlineStr">
        <is>
          <t>IRC Section 41(d)</t>
        </is>
      </c>
      <c r="O16" t="inlineStr">
        <is>
          <t>Unanswered</t>
        </is>
      </c>
    </row>
    <row r="17">
      <c r="A17" t="inlineStr">
        <is>
          <t>1060-0016</t>
        </is>
      </c>
      <c r="B17" t="inlineStr">
        <is>
          <t>INTAKE</t>
        </is>
      </c>
      <c r="C17" t="inlineStr">
        <is>
          <t>Common</t>
        </is>
      </c>
      <c r="D17" t="inlineStr">
        <is>
          <t>Lead Facts</t>
        </is>
      </c>
      <c r="E17" t="inlineStr">
        <is>
          <t>What types of R&amp;D activities have you undertaken in the past year related to sunflower farming?</t>
        </is>
      </c>
      <c r="F17" t="inlineStr">
        <is>
          <t>Long text</t>
        </is>
      </c>
      <c r="G17" t="b">
        <v>0</v>
      </c>
      <c r="H17" t="inlineStr">
        <is>
          <t>Always</t>
        </is>
      </c>
      <c r="I17" s="5" t="inlineStr"/>
      <c r="J17" s="5" t="inlineStr"/>
      <c r="K17" s="5" t="inlineStr"/>
      <c r="L17" s="5" t="inlineStr"/>
      <c r="M17" t="inlineStr">
        <is>
          <t>High</t>
        </is>
      </c>
      <c r="N17" t="inlineStr">
        <is>
          <t>IRC Section 41(d)</t>
        </is>
      </c>
      <c r="O17" t="inlineStr">
        <is>
          <t>Unanswered</t>
        </is>
      </c>
    </row>
    <row r="18">
      <c r="A18" t="inlineStr">
        <is>
          <t>1060-0017</t>
        </is>
      </c>
      <c r="B18" t="inlineStr">
        <is>
          <t>INTAKE</t>
        </is>
      </c>
      <c r="C18" t="inlineStr">
        <is>
          <t>Common</t>
        </is>
      </c>
      <c r="D18" t="inlineStr">
        <is>
          <t>Entity Structure</t>
        </is>
      </c>
      <c r="E18" t="inlineStr">
        <is>
          <t>Are there any affiliated entities that share resources or operations with your sunflower farm? If yes, please provide details.</t>
        </is>
      </c>
      <c r="F18" t="inlineStr">
        <is>
          <t>Yes-No + details</t>
        </is>
      </c>
      <c r="G18" t="b">
        <v>0</v>
      </c>
      <c r="H18" t="inlineStr">
        <is>
          <t>Always</t>
        </is>
      </c>
      <c r="I18" s="5" t="inlineStr"/>
      <c r="J18" s="5" t="inlineStr"/>
      <c r="K18" s="5" t="inlineStr"/>
      <c r="L18" s="5" t="inlineStr"/>
      <c r="M18" t="inlineStr">
        <is>
          <t>Medium</t>
        </is>
      </c>
      <c r="N18" t="inlineStr">
        <is>
          <t>Internal QC</t>
        </is>
      </c>
      <c r="O18" t="inlineStr">
        <is>
          <t>Unanswered</t>
        </is>
      </c>
    </row>
    <row r="19">
      <c r="A19" t="inlineStr">
        <is>
          <t>1060-0018</t>
        </is>
      </c>
      <c r="B19" t="inlineStr">
        <is>
          <t>INTAKE</t>
        </is>
      </c>
      <c r="C19" t="inlineStr">
        <is>
          <t>Common</t>
        </is>
      </c>
      <c r="D19" t="inlineStr">
        <is>
          <t>Ownership</t>
        </is>
      </c>
      <c r="E19" t="inlineStr">
        <is>
          <t>Are there any external investors or stakeholders involved in the sunflower farming operations? If yes, please specify their roles.</t>
        </is>
      </c>
      <c r="F19" t="inlineStr">
        <is>
          <t>Yes-No + details</t>
        </is>
      </c>
      <c r="G19" t="b">
        <v>0</v>
      </c>
      <c r="H19" t="inlineStr">
        <is>
          <t>Always</t>
        </is>
      </c>
      <c r="I19" s="5" t="inlineStr"/>
      <c r="J19" s="5" t="inlineStr"/>
      <c r="K19" s="5" t="inlineStr"/>
      <c r="L19" s="5" t="inlineStr"/>
      <c r="M19" t="inlineStr">
        <is>
          <t>Medium</t>
        </is>
      </c>
      <c r="N19" t="inlineStr">
        <is>
          <t>Internal QC</t>
        </is>
      </c>
      <c r="O19" t="inlineStr">
        <is>
          <t>Unanswered</t>
        </is>
      </c>
    </row>
    <row r="20">
      <c r="A20" t="inlineStr">
        <is>
          <t>1060-0019</t>
        </is>
      </c>
      <c r="B20" t="inlineStr">
        <is>
          <t>INTAKE</t>
        </is>
      </c>
      <c r="C20" t="inlineStr">
        <is>
          <t>Common</t>
        </is>
      </c>
      <c r="D20" t="inlineStr">
        <is>
          <t>Locations</t>
        </is>
      </c>
      <c r="E20" t="inlineStr">
        <is>
          <t>What is the primary climate zone of your sunflower farming locations, and how does it affect your farming practices?</t>
        </is>
      </c>
      <c r="F20" t="inlineStr">
        <is>
          <t>Long text</t>
        </is>
      </c>
      <c r="G20" t="b">
        <v>0</v>
      </c>
      <c r="H20" t="inlineStr">
        <is>
          <t>Always</t>
        </is>
      </c>
      <c r="I20" s="5" t="inlineStr"/>
      <c r="J20" s="5" t="inlineStr"/>
      <c r="K20" s="5" t="inlineStr"/>
      <c r="L20" s="5" t="inlineStr"/>
      <c r="M20" t="inlineStr">
        <is>
          <t>Medium</t>
        </is>
      </c>
      <c r="N20" t="inlineStr">
        <is>
          <t>Internal QC</t>
        </is>
      </c>
      <c r="O20" t="inlineStr">
        <is>
          <t>Unanswered</t>
        </is>
      </c>
    </row>
    <row r="21">
      <c r="A21" t="inlineStr">
        <is>
          <t>1060-0020</t>
        </is>
      </c>
      <c r="B21" t="inlineStr">
        <is>
          <t>INTAKE</t>
        </is>
      </c>
      <c r="C21" t="inlineStr">
        <is>
          <t>Common</t>
        </is>
      </c>
      <c r="D21" t="inlineStr">
        <is>
          <t>Products</t>
        </is>
      </c>
      <c r="E21" t="inlineStr">
        <is>
          <t>What are the primary markets for your sunflower products (e.g., local, national, export)?</t>
        </is>
      </c>
      <c r="F21" t="inlineStr">
        <is>
          <t>Multi-select</t>
        </is>
      </c>
      <c r="G21" t="b">
        <v>0</v>
      </c>
      <c r="H21" t="inlineStr">
        <is>
          <t>Always</t>
        </is>
      </c>
      <c r="I21" s="5" t="inlineStr"/>
      <c r="J21" s="5" t="inlineStr"/>
      <c r="K21" s="5" t="inlineStr"/>
      <c r="L21" s="5" t="inlineStr"/>
      <c r="M21" t="inlineStr">
        <is>
          <t>Low</t>
        </is>
      </c>
      <c r="N21" t="inlineStr">
        <is>
          <t>Internal QC</t>
        </is>
      </c>
      <c r="O21" t="inlineStr">
        <is>
          <t>Unanswered</t>
        </is>
      </c>
    </row>
    <row r="22">
      <c r="A22" t="inlineStr">
        <is>
          <t>1060-0021</t>
        </is>
      </c>
      <c r="B22" t="inlineStr">
        <is>
          <t>INTAKE</t>
        </is>
      </c>
      <c r="C22" t="inlineStr">
        <is>
          <t>Federal</t>
        </is>
      </c>
      <c r="D22" t="inlineStr">
        <is>
          <t>General R&amp;D Activities</t>
        </is>
      </c>
      <c r="E22" t="inlineStr">
        <is>
          <t>What specific R&amp;D activities related to sunflower farming did you initiate during the tax year 2025?</t>
        </is>
      </c>
      <c r="F22" t="inlineStr">
        <is>
          <t>text</t>
        </is>
      </c>
      <c r="G22" t="b">
        <v>1</v>
      </c>
      <c r="H22" t="inlineStr">
        <is>
          <t>if R&amp;D activities are reported</t>
        </is>
      </c>
      <c r="I22" s="5" t="inlineStr"/>
      <c r="J22" s="5" t="inlineStr"/>
      <c r="K22" s="5" t="inlineStr"/>
      <c r="L22" s="5" t="inlineStr"/>
      <c r="M22" t="inlineStr">
        <is>
          <t>Medium</t>
        </is>
      </c>
      <c r="N22" t="inlineStr">
        <is>
          <t>IRC Section 41</t>
        </is>
      </c>
      <c r="O22" t="inlineStr">
        <is>
          <t>Unanswered</t>
        </is>
      </c>
    </row>
    <row r="23">
      <c r="A23" t="inlineStr">
        <is>
          <t>1060-0022</t>
        </is>
      </c>
      <c r="B23" t="inlineStr">
        <is>
          <t>INTAKE</t>
        </is>
      </c>
      <c r="C23" t="inlineStr">
        <is>
          <t>California</t>
        </is>
      </c>
      <c r="D23" t="inlineStr">
        <is>
          <t>Project Identification</t>
        </is>
      </c>
      <c r="E23" t="inlineStr">
        <is>
          <t>Can you provide a detailed description of the projects that you considered for R&amp;D tax credits in 2025?</t>
        </is>
      </c>
      <c r="F23" t="inlineStr">
        <is>
          <t>text</t>
        </is>
      </c>
      <c r="G23" t="b">
        <v>1</v>
      </c>
      <c r="H23" t="inlineStr">
        <is>
          <t>if projects are identified</t>
        </is>
      </c>
      <c r="I23" s="5" t="inlineStr"/>
      <c r="J23" s="5" t="inlineStr"/>
      <c r="K23" s="5" t="inlineStr"/>
      <c r="L23" s="5" t="inlineStr"/>
      <c r="M23" t="inlineStr">
        <is>
          <t>Medium</t>
        </is>
      </c>
      <c r="N23" t="inlineStr">
        <is>
          <t>California FTB 3523</t>
        </is>
      </c>
      <c r="O23" t="inlineStr">
        <is>
          <t>Unanswered</t>
        </is>
      </c>
    </row>
    <row r="24">
      <c r="A24" t="inlineStr">
        <is>
          <t>1060-0023</t>
        </is>
      </c>
      <c r="B24" t="inlineStr">
        <is>
          <t>FILING</t>
        </is>
      </c>
      <c r="C24" t="inlineStr">
        <is>
          <t>Common</t>
        </is>
      </c>
      <c r="D24" t="inlineStr">
        <is>
          <t>Return Status</t>
        </is>
      </c>
      <c r="E24" t="inlineStr">
        <is>
          <t>What is the current status of your 2025 tax return related to R&amp;D credits for your sunflower farming operations?</t>
        </is>
      </c>
      <c r="F24" t="inlineStr">
        <is>
          <t>Single select</t>
        </is>
      </c>
      <c r="G24" t="b">
        <v>0</v>
      </c>
      <c r="H24" t="inlineStr">
        <is>
          <t>Always</t>
        </is>
      </c>
      <c r="I24" s="5" t="inlineStr"/>
      <c r="J24" s="5" t="inlineStr"/>
      <c r="K24" s="5" t="inlineStr"/>
      <c r="L24" s="5" t="inlineStr"/>
      <c r="M24" t="inlineStr">
        <is>
          <t>Medium</t>
        </is>
      </c>
      <c r="N24" t="inlineStr">
        <is>
          <t>Form 6765</t>
        </is>
      </c>
      <c r="O24" t="inlineStr">
        <is>
          <t>Unanswered</t>
        </is>
      </c>
    </row>
    <row r="25">
      <c r="A25" t="inlineStr">
        <is>
          <t>1060-0024</t>
        </is>
      </c>
      <c r="B25" t="inlineStr">
        <is>
          <t>FILING</t>
        </is>
      </c>
      <c r="C25" t="inlineStr">
        <is>
          <t>Common</t>
        </is>
      </c>
      <c r="D25" t="inlineStr">
        <is>
          <t>Prior Credits</t>
        </is>
      </c>
      <c r="E25" t="inlineStr">
        <is>
          <t>Have you claimed any R&amp;D tax credits in prior years for your sunflower farming activities? If yes, please specify the years and amounts.</t>
        </is>
      </c>
      <c r="F25" t="inlineStr">
        <is>
          <t>Long text</t>
        </is>
      </c>
      <c r="G25" t="b">
        <v>0</v>
      </c>
      <c r="H25" t="inlineStr">
        <is>
          <t>Always</t>
        </is>
      </c>
      <c r="I25" s="5" t="inlineStr"/>
      <c r="J25" s="5" t="inlineStr"/>
      <c r="K25" s="5" t="inlineStr"/>
      <c r="L25" s="5" t="inlineStr"/>
      <c r="M25" t="inlineStr">
        <is>
          <t>Medium</t>
        </is>
      </c>
      <c r="N25" t="inlineStr">
        <is>
          <t>IRC Section 41</t>
        </is>
      </c>
      <c r="O25" t="inlineStr">
        <is>
          <t>Unanswered</t>
        </is>
      </c>
    </row>
    <row r="26">
      <c r="A26" t="inlineStr">
        <is>
          <t>1060-0025</t>
        </is>
      </c>
      <c r="B26" t="inlineStr">
        <is>
          <t>FILING</t>
        </is>
      </c>
      <c r="C26" t="inlineStr">
        <is>
          <t>Common</t>
        </is>
      </c>
      <c r="D26" t="inlineStr">
        <is>
          <t>Aggregation</t>
        </is>
      </c>
      <c r="E26" t="inlineStr">
        <is>
          <t>How do you aggregate your R&amp;D expenditures across different projects related to sunflower farming for the 2025 tax year?</t>
        </is>
      </c>
      <c r="F26" t="inlineStr">
        <is>
          <t>Long text + evidence</t>
        </is>
      </c>
      <c r="G26" t="b">
        <v>0</v>
      </c>
      <c r="H26" t="inlineStr">
        <is>
          <t>Always</t>
        </is>
      </c>
      <c r="I26" s="5" t="inlineStr"/>
      <c r="J26" s="5" t="inlineStr"/>
      <c r="K26" s="5" t="inlineStr"/>
      <c r="L26" s="5" t="inlineStr"/>
      <c r="M26" t="inlineStr">
        <is>
          <t>High</t>
        </is>
      </c>
      <c r="N26" t="inlineStr">
        <is>
          <t>Form 6765 Part II</t>
        </is>
      </c>
      <c r="O26" t="inlineStr">
        <is>
          <t>Unanswered</t>
        </is>
      </c>
    </row>
    <row r="27">
      <c r="A27" t="inlineStr">
        <is>
          <t>1060-0026</t>
        </is>
      </c>
      <c r="B27" t="inlineStr">
        <is>
          <t>FILING</t>
        </is>
      </c>
      <c r="C27" t="inlineStr">
        <is>
          <t>Common</t>
        </is>
      </c>
      <c r="D27" t="inlineStr">
        <is>
          <t>Elections</t>
        </is>
      </c>
      <c r="E27" t="inlineStr">
        <is>
          <t>Have you made any elections under Section 41 related to your sunflower farming R&amp;D activities for the 2025 tax year? If so, please describe.</t>
        </is>
      </c>
      <c r="F27" t="inlineStr">
        <is>
          <t>Yes-No + details</t>
        </is>
      </c>
      <c r="G27" t="b">
        <v>0</v>
      </c>
      <c r="H27" t="inlineStr">
        <is>
          <t>Always</t>
        </is>
      </c>
      <c r="I27" s="5" t="inlineStr"/>
      <c r="J27" s="5" t="inlineStr"/>
      <c r="K27" s="5" t="inlineStr"/>
      <c r="L27" s="5" t="inlineStr"/>
      <c r="M27" t="inlineStr">
        <is>
          <t>Medium</t>
        </is>
      </c>
      <c r="N27" t="inlineStr">
        <is>
          <t>IRC Section 41</t>
        </is>
      </c>
      <c r="O27" t="inlineStr">
        <is>
          <t>Unanswered</t>
        </is>
      </c>
    </row>
    <row r="28">
      <c r="A28" t="inlineStr">
        <is>
          <t>1060-0027</t>
        </is>
      </c>
      <c r="B28" t="inlineStr">
        <is>
          <t>FILING</t>
        </is>
      </c>
      <c r="C28" t="inlineStr">
        <is>
          <t>Common</t>
        </is>
      </c>
      <c r="D28" t="inlineStr">
        <is>
          <t>Amended Returns</t>
        </is>
      </c>
      <c r="E28" t="inlineStr">
        <is>
          <t>Have you filed any amended returns for prior tax years that include adjustments to your R&amp;D credits for sunflower farming? Please provide details.</t>
        </is>
      </c>
      <c r="F28" t="inlineStr">
        <is>
          <t>Yes-No + details</t>
        </is>
      </c>
      <c r="G28" t="b">
        <v>0</v>
      </c>
      <c r="H28" t="inlineStr">
        <is>
          <t>Always</t>
        </is>
      </c>
      <c r="I28" s="5" t="inlineStr"/>
      <c r="J28" s="5" t="inlineStr"/>
      <c r="K28" s="5" t="inlineStr"/>
      <c r="L28" s="5" t="inlineStr"/>
      <c r="M28" t="inlineStr">
        <is>
          <t>Medium</t>
        </is>
      </c>
      <c r="N28" t="inlineStr">
        <is>
          <t>Form 6765</t>
        </is>
      </c>
      <c r="O28" t="inlineStr">
        <is>
          <t>Unanswered</t>
        </is>
      </c>
    </row>
    <row r="29">
      <c r="A29" t="inlineStr">
        <is>
          <t>1060-0028</t>
        </is>
      </c>
      <c r="B29" t="inlineStr">
        <is>
          <t>FILING</t>
        </is>
      </c>
      <c r="C29" t="inlineStr">
        <is>
          <t>Common</t>
        </is>
      </c>
      <c r="D29" t="inlineStr">
        <is>
          <t>Section 174</t>
        </is>
      </c>
      <c r="E29" t="inlineStr">
        <is>
          <t>Are you aware of any changes to your R&amp;D activities for sunflower farming that may affect the treatment of expenses under Section 174 for the 2025 tax year?</t>
        </is>
      </c>
      <c r="F29" t="inlineStr">
        <is>
          <t>Yes-No + details</t>
        </is>
      </c>
      <c r="G29" t="b">
        <v>0</v>
      </c>
      <c r="H29" t="inlineStr">
        <is>
          <t>Always</t>
        </is>
      </c>
      <c r="I29" s="5" t="inlineStr"/>
      <c r="J29" s="5" t="inlineStr"/>
      <c r="K29" s="5" t="inlineStr"/>
      <c r="L29" s="5" t="inlineStr"/>
      <c r="M29" t="inlineStr">
        <is>
          <t>High</t>
        </is>
      </c>
      <c r="N29" t="inlineStr">
        <is>
          <t>IRC Section 174</t>
        </is>
      </c>
      <c r="O29" t="inlineStr">
        <is>
          <t>Unanswered</t>
        </is>
      </c>
    </row>
    <row r="30">
      <c r="A30" t="inlineStr">
        <is>
          <t>1060-0029</t>
        </is>
      </c>
      <c r="B30" t="inlineStr">
        <is>
          <t>FILING</t>
        </is>
      </c>
      <c r="C30" t="inlineStr">
        <is>
          <t>Federal</t>
        </is>
      </c>
      <c r="D30" t="inlineStr">
        <is>
          <t>Return Status</t>
        </is>
      </c>
      <c r="E30" t="inlineStr">
        <is>
          <t>What specific documentation do you have to support your R&amp;D claims for sunflower farming in your 2025 federal tax return?</t>
        </is>
      </c>
      <c r="F30" t="inlineStr">
        <is>
          <t>Long text + evidence</t>
        </is>
      </c>
      <c r="G30" t="b">
        <v>0</v>
      </c>
      <c r="H30" t="inlineStr">
        <is>
          <t>Always</t>
        </is>
      </c>
      <c r="I30" s="5" t="inlineStr"/>
      <c r="J30" s="5" t="inlineStr"/>
      <c r="K30" s="5" t="inlineStr"/>
      <c r="L30" s="5" t="inlineStr"/>
      <c r="M30" t="inlineStr">
        <is>
          <t>High</t>
        </is>
      </c>
      <c r="N30" t="inlineStr">
        <is>
          <t>Form 6765</t>
        </is>
      </c>
      <c r="O30" t="inlineStr">
        <is>
          <t>Unanswered</t>
        </is>
      </c>
    </row>
    <row r="31">
      <c r="A31" t="inlineStr">
        <is>
          <t>1060-0030</t>
        </is>
      </c>
      <c r="B31" t="inlineStr">
        <is>
          <t>FILING</t>
        </is>
      </c>
      <c r="C31" t="inlineStr">
        <is>
          <t>Common</t>
        </is>
      </c>
      <c r="D31" t="inlineStr">
        <is>
          <t>Prior Credits</t>
        </is>
      </c>
      <c r="E31" t="inlineStr">
        <is>
          <t>What methodologies did you use to calculate your R&amp;D expenses in previous years for sunflower farming, and have these methodologies changed for the 2025 tax year?</t>
        </is>
      </c>
      <c r="F31" t="inlineStr">
        <is>
          <t>Long text + evidence</t>
        </is>
      </c>
      <c r="G31" t="b">
        <v>0</v>
      </c>
      <c r="H31" t="inlineStr">
        <is>
          <t>Yes</t>
        </is>
      </c>
      <c r="I31" s="5" t="inlineStr"/>
      <c r="J31" s="5" t="inlineStr"/>
      <c r="K31" s="5" t="inlineStr"/>
      <c r="L31" s="5" t="inlineStr"/>
      <c r="M31" t="inlineStr">
        <is>
          <t>Medium</t>
        </is>
      </c>
      <c r="N31" t="inlineStr">
        <is>
          <t>IRC Section 41</t>
        </is>
      </c>
      <c r="O31" t="inlineStr">
        <is>
          <t>Unanswered</t>
        </is>
      </c>
    </row>
    <row r="32">
      <c r="A32" t="inlineStr">
        <is>
          <t>1060-0031</t>
        </is>
      </c>
      <c r="B32" t="inlineStr">
        <is>
          <t>FILING</t>
        </is>
      </c>
      <c r="C32" t="inlineStr">
        <is>
          <t>Common</t>
        </is>
      </c>
      <c r="D32" t="inlineStr">
        <is>
          <t>Aggregation</t>
        </is>
      </c>
      <c r="E32" t="inlineStr">
        <is>
          <t>Can you provide a breakdown of your R&amp;D expenditures related to sunflower farming by project for the 2025 tax year?</t>
        </is>
      </c>
      <c r="F32" t="inlineStr">
        <is>
          <t>Repeating table</t>
        </is>
      </c>
      <c r="G32" t="b">
        <v>0</v>
      </c>
      <c r="H32" t="inlineStr">
        <is>
          <t>Always</t>
        </is>
      </c>
      <c r="I32" s="5" t="inlineStr"/>
      <c r="J32" s="5" t="inlineStr"/>
      <c r="K32" s="5" t="inlineStr"/>
      <c r="L32" s="5" t="inlineStr"/>
      <c r="M32" t="inlineStr">
        <is>
          <t>High</t>
        </is>
      </c>
      <c r="N32" t="inlineStr">
        <is>
          <t>Form 6765 Part II</t>
        </is>
      </c>
      <c r="O32" t="inlineStr">
        <is>
          <t>Unanswered</t>
        </is>
      </c>
    </row>
    <row r="33">
      <c r="A33" t="inlineStr">
        <is>
          <t>1060-0032</t>
        </is>
      </c>
      <c r="B33" t="inlineStr">
        <is>
          <t>FILING</t>
        </is>
      </c>
      <c r="C33" t="inlineStr">
        <is>
          <t>Common</t>
        </is>
      </c>
      <c r="D33" t="inlineStr">
        <is>
          <t>Elections</t>
        </is>
      </c>
      <c r="E33" t="inlineStr">
        <is>
          <t>What specific elections have you made regarding the treatment of R&amp;D expenses for your sunflower farming operations, and how do they align with IRS guidelines?</t>
        </is>
      </c>
      <c r="F33" t="inlineStr">
        <is>
          <t>Long text + evidence</t>
        </is>
      </c>
      <c r="G33" t="b">
        <v>0</v>
      </c>
      <c r="H33" t="inlineStr">
        <is>
          <t>Yes</t>
        </is>
      </c>
      <c r="I33" s="5" t="inlineStr"/>
      <c r="J33" s="5" t="inlineStr"/>
      <c r="K33" s="5" t="inlineStr"/>
      <c r="L33" s="5" t="inlineStr"/>
      <c r="M33" t="inlineStr">
        <is>
          <t>Medium</t>
        </is>
      </c>
      <c r="N33" t="inlineStr">
        <is>
          <t>IRC Section 41</t>
        </is>
      </c>
      <c r="O33" t="inlineStr">
        <is>
          <t>Unanswered</t>
        </is>
      </c>
    </row>
    <row r="34">
      <c r="A34" t="inlineStr">
        <is>
          <t>1060-0033</t>
        </is>
      </c>
      <c r="B34" t="inlineStr">
        <is>
          <t>FILING</t>
        </is>
      </c>
      <c r="C34" t="inlineStr">
        <is>
          <t>Common</t>
        </is>
      </c>
      <c r="D34" t="inlineStr">
        <is>
          <t>Amended Returns</t>
        </is>
      </c>
      <c r="E34" t="inlineStr">
        <is>
          <t>What was the reason for filing any amended returns related to R&amp;D credits for sunflower farming, and what changes were made?</t>
        </is>
      </c>
      <c r="F34" t="inlineStr">
        <is>
          <t>Long text</t>
        </is>
      </c>
      <c r="G34" t="b">
        <v>0</v>
      </c>
      <c r="H34" t="inlineStr">
        <is>
          <t>Yes</t>
        </is>
      </c>
      <c r="I34" s="5" t="inlineStr"/>
      <c r="J34" s="5" t="inlineStr"/>
      <c r="K34" s="5" t="inlineStr"/>
      <c r="L34" s="5" t="inlineStr"/>
      <c r="M34" t="inlineStr">
        <is>
          <t>Medium</t>
        </is>
      </c>
      <c r="N34" t="inlineStr">
        <is>
          <t>Form 6765</t>
        </is>
      </c>
      <c r="O34" t="inlineStr">
        <is>
          <t>Unanswered</t>
        </is>
      </c>
    </row>
    <row r="35">
      <c r="A35" t="inlineStr">
        <is>
          <t>1060-0034</t>
        </is>
      </c>
      <c r="B35" t="inlineStr">
        <is>
          <t>FILING</t>
        </is>
      </c>
      <c r="C35" t="inlineStr">
        <is>
          <t>Common</t>
        </is>
      </c>
      <c r="D35" t="inlineStr">
        <is>
          <t>Section 174</t>
        </is>
      </c>
      <c r="E35" t="inlineStr">
        <is>
          <t>How do you plan to allocate your R&amp;D expenses for sunflower farming under the new Section 174 rules for the 2025 tax year?</t>
        </is>
      </c>
      <c r="F35" t="inlineStr">
        <is>
          <t>Long text + evidence</t>
        </is>
      </c>
      <c r="G35" t="b">
        <v>0</v>
      </c>
      <c r="H35" t="inlineStr">
        <is>
          <t>Always</t>
        </is>
      </c>
      <c r="I35" s="5" t="inlineStr"/>
      <c r="J35" s="5" t="inlineStr"/>
      <c r="K35" s="5" t="inlineStr"/>
      <c r="L35" s="5" t="inlineStr"/>
      <c r="M35" t="inlineStr">
        <is>
          <t>High</t>
        </is>
      </c>
      <c r="N35" t="inlineStr">
        <is>
          <t>IRC Section 174</t>
        </is>
      </c>
      <c r="O35" t="inlineStr">
        <is>
          <t>Unanswered</t>
        </is>
      </c>
    </row>
    <row r="36">
      <c r="A36" t="inlineStr">
        <is>
          <t>1060-0035</t>
        </is>
      </c>
      <c r="B36" t="inlineStr">
        <is>
          <t>FILING</t>
        </is>
      </c>
      <c r="C36" t="inlineStr">
        <is>
          <t>Common</t>
        </is>
      </c>
      <c r="D36" t="inlineStr">
        <is>
          <t>Return Status</t>
        </is>
      </c>
      <c r="E36" t="inlineStr">
        <is>
          <t>Have you received any inquiries or audits from the IRS regarding your R&amp;D claims for sunflower farming in prior years? If so, please provide details.</t>
        </is>
      </c>
      <c r="F36" t="inlineStr">
        <is>
          <t>Yes-No + details</t>
        </is>
      </c>
      <c r="G36" t="b">
        <v>0</v>
      </c>
      <c r="H36" t="inlineStr">
        <is>
          <t>Always</t>
        </is>
      </c>
      <c r="I36" s="5" t="inlineStr"/>
      <c r="J36" s="5" t="inlineStr"/>
      <c r="K36" s="5" t="inlineStr"/>
      <c r="L36" s="5" t="inlineStr"/>
      <c r="M36" t="inlineStr">
        <is>
          <t>High</t>
        </is>
      </c>
      <c r="N36" t="inlineStr">
        <is>
          <t>Form 6765</t>
        </is>
      </c>
      <c r="O36" t="inlineStr">
        <is>
          <t>Unanswered</t>
        </is>
      </c>
    </row>
    <row r="37">
      <c r="A37" t="inlineStr">
        <is>
          <t>1060-0036</t>
        </is>
      </c>
      <c r="B37" t="inlineStr">
        <is>
          <t>FILING</t>
        </is>
      </c>
      <c r="C37" t="inlineStr">
        <is>
          <t>Common</t>
        </is>
      </c>
      <c r="D37" t="inlineStr">
        <is>
          <t>Prior Credits</t>
        </is>
      </c>
      <c r="E37" t="inlineStr">
        <is>
          <t>How have your R&amp;D activities evolved over the past years in sunflower farming, and how does this impact your credit claims for 2025?</t>
        </is>
      </c>
      <c r="F37" t="inlineStr">
        <is>
          <t>Long text</t>
        </is>
      </c>
      <c r="G37" t="b">
        <v>0</v>
      </c>
      <c r="H37" t="inlineStr">
        <is>
          <t>Always</t>
        </is>
      </c>
      <c r="I37" s="5" t="inlineStr"/>
      <c r="J37" s="5" t="inlineStr"/>
      <c r="K37" s="5" t="inlineStr"/>
      <c r="L37" s="5" t="inlineStr"/>
      <c r="M37" t="inlineStr">
        <is>
          <t>Medium</t>
        </is>
      </c>
      <c r="N37" t="inlineStr">
        <is>
          <t>IRC Section 41</t>
        </is>
      </c>
      <c r="O37" t="inlineStr">
        <is>
          <t>Unanswered</t>
        </is>
      </c>
    </row>
    <row r="38">
      <c r="A38" t="inlineStr">
        <is>
          <t>1060-0037</t>
        </is>
      </c>
      <c r="B38" t="inlineStr">
        <is>
          <t>PROJECT</t>
        </is>
      </c>
      <c r="C38" t="inlineStr">
        <is>
          <t>Common</t>
        </is>
      </c>
      <c r="D38" t="inlineStr">
        <is>
          <t>Project Inventory</t>
        </is>
      </c>
      <c r="E38" t="inlineStr">
        <is>
          <t>What specific projects related to sunflower cultivation were initiated in 2025, and how do they differ from previous years?</t>
        </is>
      </c>
      <c r="F38" t="inlineStr">
        <is>
          <t>Long text</t>
        </is>
      </c>
      <c r="G38" t="b">
        <v>1</v>
      </c>
      <c r="H38" t="inlineStr">
        <is>
          <t>Always</t>
        </is>
      </c>
      <c r="I38" s="5" t="inlineStr"/>
      <c r="J38" s="5" t="inlineStr"/>
      <c r="K38" s="5" t="inlineStr"/>
      <c r="L38" s="5" t="inlineStr"/>
      <c r="M38" t="inlineStr">
        <is>
          <t>Medium</t>
        </is>
      </c>
      <c r="N38" t="inlineStr">
        <is>
          <t>IRC Section 41(d)</t>
        </is>
      </c>
      <c r="O38" t="inlineStr">
        <is>
          <t>Unanswered</t>
        </is>
      </c>
    </row>
    <row r="39">
      <c r="A39" t="inlineStr">
        <is>
          <t>1060-0038</t>
        </is>
      </c>
      <c r="B39" t="inlineStr">
        <is>
          <t>PROJECT</t>
        </is>
      </c>
      <c r="C39" t="inlineStr">
        <is>
          <t>Common</t>
        </is>
      </c>
      <c r="D39" t="inlineStr">
        <is>
          <t>Uncertainty</t>
        </is>
      </c>
      <c r="E39" t="inlineStr">
        <is>
          <t>What uncertainties did you encounter in the development of new sunflower varieties during the 2025 tax year?</t>
        </is>
      </c>
      <c r="F39" t="inlineStr">
        <is>
          <t>Long text</t>
        </is>
      </c>
      <c r="G39" t="b">
        <v>1</v>
      </c>
      <c r="H39" t="inlineStr">
        <is>
          <t>Always</t>
        </is>
      </c>
      <c r="I39" s="5" t="inlineStr"/>
      <c r="J39" s="5" t="inlineStr"/>
      <c r="K39" s="5" t="inlineStr"/>
      <c r="L39" s="5" t="inlineStr"/>
      <c r="M39" t="inlineStr">
        <is>
          <t>High</t>
        </is>
      </c>
      <c r="N39" t="inlineStr">
        <is>
          <t>IRC Section 41(d)</t>
        </is>
      </c>
      <c r="O39" t="inlineStr">
        <is>
          <t>Unanswered</t>
        </is>
      </c>
    </row>
    <row r="40">
      <c r="A40" t="inlineStr">
        <is>
          <t>1060-0039</t>
        </is>
      </c>
      <c r="B40" t="inlineStr">
        <is>
          <t>PROJECT</t>
        </is>
      </c>
      <c r="C40" t="inlineStr">
        <is>
          <t>Common</t>
        </is>
      </c>
      <c r="D40" t="inlineStr">
        <is>
          <t>Alternatives</t>
        </is>
      </c>
      <c r="E40" t="inlineStr">
        <is>
          <t>What alternative methods or technologies were considered for improving sunflower yield in 2025, and what were the reasons for their rejection?</t>
        </is>
      </c>
      <c r="F40" t="inlineStr">
        <is>
          <t>Long text</t>
        </is>
      </c>
      <c r="G40" t="b">
        <v>1</v>
      </c>
      <c r="H40" t="inlineStr">
        <is>
          <t>Always</t>
        </is>
      </c>
      <c r="I40" s="5" t="inlineStr"/>
      <c r="J40" s="5" t="inlineStr"/>
      <c r="K40" s="5" t="inlineStr"/>
      <c r="L40" s="5" t="inlineStr"/>
      <c r="M40" t="inlineStr">
        <is>
          <t>Medium</t>
        </is>
      </c>
      <c r="N40" t="inlineStr">
        <is>
          <t>IRC Section 41(d)</t>
        </is>
      </c>
      <c r="O40" t="inlineStr">
        <is>
          <t>Unanswered</t>
        </is>
      </c>
    </row>
    <row r="41">
      <c r="A41" t="inlineStr">
        <is>
          <t>1060-0040</t>
        </is>
      </c>
      <c r="B41" t="inlineStr">
        <is>
          <t>PROJECT</t>
        </is>
      </c>
      <c r="C41" t="inlineStr">
        <is>
          <t>Common</t>
        </is>
      </c>
      <c r="D41" t="inlineStr">
        <is>
          <t>Experiments</t>
        </is>
      </c>
      <c r="E41" t="inlineStr">
        <is>
          <t>Can you describe any controlled experiments conducted in 2025 to test different irrigation techniques on sunflower growth?</t>
        </is>
      </c>
      <c r="F41" t="inlineStr">
        <is>
          <t>Long text</t>
        </is>
      </c>
      <c r="G41" t="b">
        <v>1</v>
      </c>
      <c r="H41" t="inlineStr">
        <is>
          <t>Always</t>
        </is>
      </c>
      <c r="I41" s="5" t="inlineStr"/>
      <c r="J41" s="5" t="inlineStr"/>
      <c r="K41" s="5" t="inlineStr"/>
      <c r="L41" s="5" t="inlineStr"/>
      <c r="M41" t="inlineStr">
        <is>
          <t>High</t>
        </is>
      </c>
      <c r="N41" t="inlineStr">
        <is>
          <t>IRC Section 41(d)</t>
        </is>
      </c>
      <c r="O41" t="inlineStr">
        <is>
          <t>Unanswered</t>
        </is>
      </c>
    </row>
    <row r="42">
      <c r="A42" t="inlineStr">
        <is>
          <t>1060-0041</t>
        </is>
      </c>
      <c r="B42" t="inlineStr">
        <is>
          <t>PROJECT</t>
        </is>
      </c>
      <c r="C42" t="inlineStr">
        <is>
          <t>Common</t>
        </is>
      </c>
      <c r="D42" t="inlineStr">
        <is>
          <t>Measurements</t>
        </is>
      </c>
      <c r="E42" t="inlineStr">
        <is>
          <t>What specific metrics were used to evaluate the success of new sunflower cultivation techniques in 2025?</t>
        </is>
      </c>
      <c r="F42" t="inlineStr">
        <is>
          <t>Multi-select</t>
        </is>
      </c>
      <c r="G42" t="b">
        <v>1</v>
      </c>
      <c r="H42" t="inlineStr">
        <is>
          <t>Always</t>
        </is>
      </c>
      <c r="I42" s="5" t="inlineStr"/>
      <c r="J42" s="5" t="inlineStr"/>
      <c r="K42" s="5" t="inlineStr"/>
      <c r="L42" s="5" t="inlineStr"/>
      <c r="M42" t="inlineStr">
        <is>
          <t>Medium</t>
        </is>
      </c>
      <c r="N42" t="inlineStr">
        <is>
          <t>IRC Section 41(d)</t>
        </is>
      </c>
      <c r="O42" t="inlineStr">
        <is>
          <t>Unanswered</t>
        </is>
      </c>
    </row>
    <row r="43">
      <c r="A43" t="inlineStr">
        <is>
          <t>1060-0042</t>
        </is>
      </c>
      <c r="B43" t="inlineStr">
        <is>
          <t>PROJECT</t>
        </is>
      </c>
      <c r="C43" t="inlineStr">
        <is>
          <t>Common</t>
        </is>
      </c>
      <c r="D43" t="inlineStr">
        <is>
          <t>Costs</t>
        </is>
      </c>
      <c r="E43" t="inlineStr">
        <is>
          <t>What were the total costs incurred for R&amp;D activities related to sunflower farming in 2025, broken down by project?</t>
        </is>
      </c>
      <c r="F43" t="inlineStr">
        <is>
          <t>Currency</t>
        </is>
      </c>
      <c r="G43" t="b">
        <v>1</v>
      </c>
      <c r="H43" t="inlineStr">
        <is>
          <t>Always</t>
        </is>
      </c>
      <c r="I43" s="5" t="inlineStr"/>
      <c r="J43" s="5" t="inlineStr"/>
      <c r="K43" s="5" t="inlineStr"/>
      <c r="L43" s="5" t="inlineStr"/>
      <c r="M43" t="inlineStr">
        <is>
          <t>High</t>
        </is>
      </c>
      <c r="N43" t="inlineStr">
        <is>
          <t>Form 6765 Part II</t>
        </is>
      </c>
      <c r="O43" t="inlineStr">
        <is>
          <t>Unanswered</t>
        </is>
      </c>
    </row>
    <row r="44">
      <c r="A44" t="inlineStr">
        <is>
          <t>1060-0043</t>
        </is>
      </c>
      <c r="B44" t="inlineStr">
        <is>
          <t>PROJECT</t>
        </is>
      </c>
      <c r="C44" t="inlineStr">
        <is>
          <t>Common</t>
        </is>
      </c>
      <c r="D44" t="inlineStr">
        <is>
          <t>Evidence</t>
        </is>
      </c>
      <c r="E44" t="inlineStr">
        <is>
          <t>What documentation do you maintain to support the R&amp;D activities conducted for sunflower projects in 2025?</t>
        </is>
      </c>
      <c r="F44" t="inlineStr">
        <is>
          <t>Long text + evidence</t>
        </is>
      </c>
      <c r="G44" t="b">
        <v>1</v>
      </c>
      <c r="H44" t="inlineStr">
        <is>
          <t>Always</t>
        </is>
      </c>
      <c r="I44" s="5" t="inlineStr"/>
      <c r="J44" s="5" t="inlineStr"/>
      <c r="K44" s="5" t="inlineStr"/>
      <c r="L44" s="5" t="inlineStr"/>
      <c r="M44" t="inlineStr">
        <is>
          <t>High</t>
        </is>
      </c>
      <c r="N44" t="inlineStr">
        <is>
          <t>IRC Section 41(d)</t>
        </is>
      </c>
      <c r="O44" t="inlineStr">
        <is>
          <t>Unanswered</t>
        </is>
      </c>
    </row>
    <row r="45">
      <c r="A45" t="inlineStr">
        <is>
          <t>1060-0044</t>
        </is>
      </c>
      <c r="B45" t="inlineStr">
        <is>
          <t>PROJECT</t>
        </is>
      </c>
      <c r="C45" t="inlineStr">
        <is>
          <t>Common</t>
        </is>
      </c>
      <c r="D45" t="inlineStr">
        <is>
          <t>Project Inventory</t>
        </is>
      </c>
      <c r="E45" t="inlineStr">
        <is>
          <t>How many distinct R&amp;D projects related to sunflower farming were active at any point during 2025?</t>
        </is>
      </c>
      <c r="F45" t="inlineStr">
        <is>
          <t>Integer + details</t>
        </is>
      </c>
      <c r="G45" t="b">
        <v>1</v>
      </c>
      <c r="H45" t="inlineStr">
        <is>
          <t>Always</t>
        </is>
      </c>
      <c r="I45" s="5" t="inlineStr"/>
      <c r="J45" s="5" t="inlineStr"/>
      <c r="K45" s="5" t="inlineStr"/>
      <c r="L45" s="5" t="inlineStr"/>
      <c r="M45" t="inlineStr">
        <is>
          <t>Medium</t>
        </is>
      </c>
      <c r="N45" t="inlineStr">
        <is>
          <t>IRC Section 41(d)</t>
        </is>
      </c>
      <c r="O45" t="inlineStr">
        <is>
          <t>Unanswered</t>
        </is>
      </c>
    </row>
    <row r="46">
      <c r="A46" t="inlineStr">
        <is>
          <t>1060-0045</t>
        </is>
      </c>
      <c r="B46" t="inlineStr">
        <is>
          <t>PROJECT</t>
        </is>
      </c>
      <c r="C46" t="inlineStr">
        <is>
          <t>Common</t>
        </is>
      </c>
      <c r="D46" t="inlineStr">
        <is>
          <t>Uncertainty</t>
        </is>
      </c>
      <c r="E46" t="inlineStr">
        <is>
          <t>What specific challenges did you face in predicting the outcomes of new sunflower hybrid trials in 2025?</t>
        </is>
      </c>
      <c r="F46" t="inlineStr">
        <is>
          <t>Long text</t>
        </is>
      </c>
      <c r="G46" t="b">
        <v>1</v>
      </c>
      <c r="H46" t="inlineStr">
        <is>
          <t>Always</t>
        </is>
      </c>
      <c r="I46" s="5" t="inlineStr"/>
      <c r="J46" s="5" t="inlineStr"/>
      <c r="K46" s="5" t="inlineStr"/>
      <c r="L46" s="5" t="inlineStr"/>
      <c r="M46" t="inlineStr">
        <is>
          <t>High</t>
        </is>
      </c>
      <c r="N46" t="inlineStr">
        <is>
          <t>IRC Section 41(d)</t>
        </is>
      </c>
      <c r="O46" t="inlineStr">
        <is>
          <t>Unanswered</t>
        </is>
      </c>
    </row>
    <row r="47">
      <c r="A47" t="inlineStr">
        <is>
          <t>1060-0046</t>
        </is>
      </c>
      <c r="B47" t="inlineStr">
        <is>
          <t>PROJECT</t>
        </is>
      </c>
      <c r="C47" t="inlineStr">
        <is>
          <t>Common</t>
        </is>
      </c>
      <c r="D47" t="inlineStr">
        <is>
          <t>Alternatives</t>
        </is>
      </c>
      <c r="E47" t="inlineStr">
        <is>
          <t>What alternative crops were considered in 2025 for testing against your sunflower varieties, and what criteria were used for comparison?</t>
        </is>
      </c>
      <c r="F47" t="inlineStr">
        <is>
          <t>Long text</t>
        </is>
      </c>
      <c r="G47" t="b">
        <v>1</v>
      </c>
      <c r="H47" t="inlineStr">
        <is>
          <t>Always</t>
        </is>
      </c>
      <c r="I47" s="5" t="inlineStr"/>
      <c r="J47" s="5" t="inlineStr"/>
      <c r="K47" s="5" t="inlineStr"/>
      <c r="L47" s="5" t="inlineStr"/>
      <c r="M47" t="inlineStr">
        <is>
          <t>Medium</t>
        </is>
      </c>
      <c r="N47" t="inlineStr">
        <is>
          <t>IRC Section 41(d)</t>
        </is>
      </c>
      <c r="O47" t="inlineStr">
        <is>
          <t>Unanswered</t>
        </is>
      </c>
    </row>
    <row r="48">
      <c r="A48" t="inlineStr">
        <is>
          <t>1060-0047</t>
        </is>
      </c>
      <c r="B48" t="inlineStr">
        <is>
          <t>PROJECT</t>
        </is>
      </c>
      <c r="C48" t="inlineStr">
        <is>
          <t>Common</t>
        </is>
      </c>
      <c r="D48" t="inlineStr">
        <is>
          <t>Experiments</t>
        </is>
      </c>
      <c r="E48" t="inlineStr">
        <is>
          <t>What experimental designs were implemented in 2025 to test the effects of soil amendments on sunflower growth?</t>
        </is>
      </c>
      <c r="F48" t="inlineStr">
        <is>
          <t>Long text</t>
        </is>
      </c>
      <c r="G48" t="b">
        <v>1</v>
      </c>
      <c r="H48" t="inlineStr">
        <is>
          <t>Always</t>
        </is>
      </c>
      <c r="I48" s="5" t="inlineStr"/>
      <c r="J48" s="5" t="inlineStr"/>
      <c r="K48" s="5" t="inlineStr"/>
      <c r="L48" s="5" t="inlineStr"/>
      <c r="M48" t="inlineStr">
        <is>
          <t>High</t>
        </is>
      </c>
      <c r="N48" t="inlineStr">
        <is>
          <t>IRC Section 41(d)</t>
        </is>
      </c>
      <c r="O48" t="inlineStr">
        <is>
          <t>Unanswered</t>
        </is>
      </c>
    </row>
    <row r="49">
      <c r="A49" t="inlineStr">
        <is>
          <t>1060-0048</t>
        </is>
      </c>
      <c r="B49" t="inlineStr">
        <is>
          <t>PROJECT</t>
        </is>
      </c>
      <c r="C49" t="inlineStr">
        <is>
          <t>Common</t>
        </is>
      </c>
      <c r="D49" t="inlineStr">
        <is>
          <t>Measurements</t>
        </is>
      </c>
      <c r="E49" t="inlineStr">
        <is>
          <t>What were the key performance indicators (KPIs) tracked for sunflower R&amp;D projects in 2025?</t>
        </is>
      </c>
      <c r="F49" t="inlineStr">
        <is>
          <t>Multi-select</t>
        </is>
      </c>
      <c r="G49" t="b">
        <v>1</v>
      </c>
      <c r="H49" t="inlineStr">
        <is>
          <t>Always</t>
        </is>
      </c>
      <c r="I49" s="5" t="inlineStr"/>
      <c r="J49" s="5" t="inlineStr"/>
      <c r="K49" s="5" t="inlineStr"/>
      <c r="L49" s="5" t="inlineStr"/>
      <c r="M49" t="inlineStr">
        <is>
          <t>Medium</t>
        </is>
      </c>
      <c r="N49" t="inlineStr">
        <is>
          <t>IRC Section 41(d)</t>
        </is>
      </c>
      <c r="O49" t="inlineStr">
        <is>
          <t>Unanswered</t>
        </is>
      </c>
    </row>
    <row r="50">
      <c r="A50" t="inlineStr">
        <is>
          <t>1060-0049</t>
        </is>
      </c>
      <c r="B50" t="inlineStr">
        <is>
          <t>PROJECT</t>
        </is>
      </c>
      <c r="C50" t="inlineStr">
        <is>
          <t>Common</t>
        </is>
      </c>
      <c r="D50" t="inlineStr">
        <is>
          <t>Costs</t>
        </is>
      </c>
      <c r="E50" t="inlineStr">
        <is>
          <t>What percentage of your total operational budget in 2025 was allocated to R&amp;D for sunflower farming?</t>
        </is>
      </c>
      <c r="F50" t="inlineStr">
        <is>
          <t>Percentage</t>
        </is>
      </c>
      <c r="G50" t="b">
        <v>1</v>
      </c>
      <c r="H50" t="inlineStr">
        <is>
          <t>Always</t>
        </is>
      </c>
      <c r="I50" s="5" t="inlineStr"/>
      <c r="J50" s="5" t="inlineStr"/>
      <c r="K50" s="5" t="inlineStr"/>
      <c r="L50" s="5" t="inlineStr"/>
      <c r="M50" t="inlineStr">
        <is>
          <t>Medium</t>
        </is>
      </c>
      <c r="N50" t="inlineStr">
        <is>
          <t>Form 6765 Part II</t>
        </is>
      </c>
      <c r="O50" t="inlineStr">
        <is>
          <t>Unanswered</t>
        </is>
      </c>
    </row>
    <row r="51">
      <c r="A51" t="inlineStr">
        <is>
          <t>1060-0050</t>
        </is>
      </c>
      <c r="B51" t="inlineStr">
        <is>
          <t>PROJECT</t>
        </is>
      </c>
      <c r="C51" t="inlineStr">
        <is>
          <t>Common</t>
        </is>
      </c>
      <c r="D51" t="inlineStr">
        <is>
          <t>Evidence</t>
        </is>
      </c>
      <c r="E51" t="inlineStr">
        <is>
          <t>What specific evidence do you have to demonstrate the innovative nature of your sunflower R&amp;D projects in 2025?</t>
        </is>
      </c>
      <c r="F51" t="inlineStr">
        <is>
          <t>Long text + evidence</t>
        </is>
      </c>
      <c r="G51" t="b">
        <v>1</v>
      </c>
      <c r="H51" t="inlineStr">
        <is>
          <t>Always</t>
        </is>
      </c>
      <c r="I51" s="5" t="inlineStr"/>
      <c r="J51" s="5" t="inlineStr"/>
      <c r="K51" s="5" t="inlineStr"/>
      <c r="L51" s="5" t="inlineStr"/>
      <c r="M51" t="inlineStr">
        <is>
          <t>High</t>
        </is>
      </c>
      <c r="N51" t="inlineStr">
        <is>
          <t>IRC Section 41(d)</t>
        </is>
      </c>
      <c r="O51" t="inlineStr">
        <is>
          <t>Unanswered</t>
        </is>
      </c>
    </row>
    <row r="52">
      <c r="A52" t="inlineStr">
        <is>
          <t>1060-0051</t>
        </is>
      </c>
      <c r="B52" t="inlineStr">
        <is>
          <t>PROJECT</t>
        </is>
      </c>
      <c r="C52" t="inlineStr">
        <is>
          <t>Common</t>
        </is>
      </c>
      <c r="D52" t="inlineStr">
        <is>
          <t>Project Inventory</t>
        </is>
      </c>
      <c r="E52" t="inlineStr">
        <is>
          <t>What was the timeline for each R&amp;D project related to sunflowers in 2025, including start and end dates?</t>
        </is>
      </c>
      <c r="F52" t="inlineStr">
        <is>
          <t>Repeating table</t>
        </is>
      </c>
      <c r="G52" t="b">
        <v>1</v>
      </c>
      <c r="H52" t="inlineStr">
        <is>
          <t>Always</t>
        </is>
      </c>
      <c r="I52" s="5" t="inlineStr"/>
      <c r="J52" s="5" t="inlineStr"/>
      <c r="K52" s="5" t="inlineStr"/>
      <c r="L52" s="5" t="inlineStr"/>
      <c r="M52" t="inlineStr">
        <is>
          <t>Medium</t>
        </is>
      </c>
      <c r="N52" t="inlineStr">
        <is>
          <t>IRC Section 41(d)</t>
        </is>
      </c>
      <c r="O52" t="inlineStr">
        <is>
          <t>Unanswered</t>
        </is>
      </c>
    </row>
    <row r="53">
      <c r="A53" t="inlineStr">
        <is>
          <t>1060-0052</t>
        </is>
      </c>
      <c r="B53" t="inlineStr">
        <is>
          <t>PROJECT</t>
        </is>
      </c>
      <c r="C53" t="inlineStr">
        <is>
          <t>Common</t>
        </is>
      </c>
      <c r="D53" t="inlineStr">
        <is>
          <t>Uncertainty</t>
        </is>
      </c>
      <c r="E53" t="inlineStr">
        <is>
          <t>How did you address any unforeseen challenges that arose during sunflower R&amp;D projects in 2025?</t>
        </is>
      </c>
      <c r="F53" t="inlineStr">
        <is>
          <t>Long text</t>
        </is>
      </c>
      <c r="G53" t="b">
        <v>1</v>
      </c>
      <c r="H53" t="inlineStr">
        <is>
          <t>Always</t>
        </is>
      </c>
      <c r="I53" s="5" t="inlineStr"/>
      <c r="J53" s="5" t="inlineStr"/>
      <c r="K53" s="5" t="inlineStr"/>
      <c r="L53" s="5" t="inlineStr"/>
      <c r="M53" t="inlineStr">
        <is>
          <t>High</t>
        </is>
      </c>
      <c r="N53" t="inlineStr">
        <is>
          <t>IRC Section 41(d)</t>
        </is>
      </c>
      <c r="O53" t="inlineStr">
        <is>
          <t>Unanswered</t>
        </is>
      </c>
    </row>
    <row r="54">
      <c r="A54" t="inlineStr">
        <is>
          <t>1060-0053</t>
        </is>
      </c>
      <c r="B54" t="inlineStr">
        <is>
          <t>PROJECT</t>
        </is>
      </c>
      <c r="C54" t="inlineStr">
        <is>
          <t>Common</t>
        </is>
      </c>
      <c r="D54" t="inlineStr">
        <is>
          <t>Alternatives</t>
        </is>
      </c>
      <c r="E54" t="inlineStr">
        <is>
          <t>What alternative pest management strategies were evaluated in 2025 for sunflower crops, and what were the results?</t>
        </is>
      </c>
      <c r="F54" t="inlineStr">
        <is>
          <t>Long text</t>
        </is>
      </c>
      <c r="G54" t="b">
        <v>1</v>
      </c>
      <c r="H54" t="inlineStr">
        <is>
          <t>Always</t>
        </is>
      </c>
      <c r="I54" s="5" t="inlineStr"/>
      <c r="J54" s="5" t="inlineStr"/>
      <c r="K54" s="5" t="inlineStr"/>
      <c r="L54" s="5" t="inlineStr"/>
      <c r="M54" t="inlineStr">
        <is>
          <t>Medium</t>
        </is>
      </c>
      <c r="N54" t="inlineStr">
        <is>
          <t>IRC Section 41(d)</t>
        </is>
      </c>
      <c r="O54" t="inlineStr">
        <is>
          <t>Unanswered</t>
        </is>
      </c>
    </row>
    <row r="55">
      <c r="A55" t="inlineStr">
        <is>
          <t>1060-0054</t>
        </is>
      </c>
      <c r="B55" t="inlineStr">
        <is>
          <t>PROJECT</t>
        </is>
      </c>
      <c r="C55" t="inlineStr">
        <is>
          <t>Common</t>
        </is>
      </c>
      <c r="D55" t="inlineStr">
        <is>
          <t>Experiments</t>
        </is>
      </c>
      <c r="E55" t="inlineStr">
        <is>
          <t>Describe any field trials conducted in 2025 to assess the impact of climate variations on sunflower yield. What were the outcomes?</t>
        </is>
      </c>
      <c r="F55" t="inlineStr">
        <is>
          <t>Long text</t>
        </is>
      </c>
      <c r="G55" t="b">
        <v>1</v>
      </c>
      <c r="H55" t="inlineStr">
        <is>
          <t>Always</t>
        </is>
      </c>
      <c r="I55" s="5" t="inlineStr"/>
      <c r="J55" s="5" t="inlineStr"/>
      <c r="K55" s="5" t="inlineStr"/>
      <c r="L55" s="5" t="inlineStr"/>
      <c r="M55" t="inlineStr">
        <is>
          <t>High</t>
        </is>
      </c>
      <c r="N55" t="inlineStr">
        <is>
          <t>IRC Section 41(d)</t>
        </is>
      </c>
      <c r="O55" t="inlineStr">
        <is>
          <t>Unanswered</t>
        </is>
      </c>
    </row>
    <row r="56">
      <c r="A56" t="inlineStr">
        <is>
          <t>1060-0055</t>
        </is>
      </c>
      <c r="B56" t="inlineStr">
        <is>
          <t>PROJECT</t>
        </is>
      </c>
      <c r="C56" t="inlineStr">
        <is>
          <t>Common</t>
        </is>
      </c>
      <c r="D56" t="inlineStr">
        <is>
          <t>Measurements</t>
        </is>
      </c>
      <c r="E56" t="inlineStr">
        <is>
          <t>What specific data collection methods were used to gather information on sunflower growth and development in 2025?</t>
        </is>
      </c>
      <c r="F56" t="inlineStr">
        <is>
          <t>Long text</t>
        </is>
      </c>
      <c r="G56" t="b">
        <v>1</v>
      </c>
      <c r="H56" t="inlineStr">
        <is>
          <t>Always</t>
        </is>
      </c>
      <c r="I56" s="5" t="inlineStr"/>
      <c r="J56" s="5" t="inlineStr"/>
      <c r="K56" s="5" t="inlineStr"/>
      <c r="L56" s="5" t="inlineStr"/>
      <c r="M56" t="inlineStr">
        <is>
          <t>Medium</t>
        </is>
      </c>
      <c r="N56" t="inlineStr">
        <is>
          <t>IRC Section 41(d)</t>
        </is>
      </c>
      <c r="O56" t="inlineStr">
        <is>
          <t>Unanswered</t>
        </is>
      </c>
    </row>
    <row r="57">
      <c r="A57" t="inlineStr">
        <is>
          <t>1060-0056</t>
        </is>
      </c>
      <c r="B57" t="inlineStr">
        <is>
          <t>PROJECT</t>
        </is>
      </c>
      <c r="C57" t="inlineStr">
        <is>
          <t>Federal</t>
        </is>
      </c>
      <c r="D57" t="inlineStr">
        <is>
          <t>Project Development</t>
        </is>
      </c>
      <c r="E57" t="inlineStr">
        <is>
          <t>What were the objectives of the R&amp;D projects undertaken in 2025 related to sunflower cultivation?</t>
        </is>
      </c>
      <c r="F57" t="inlineStr">
        <is>
          <t>text</t>
        </is>
      </c>
      <c r="G57" t="b">
        <v>1</v>
      </c>
      <c r="H57" t="inlineStr">
        <is>
          <t>if projects are in development</t>
        </is>
      </c>
      <c r="I57" s="5" t="inlineStr"/>
      <c r="J57" s="5" t="inlineStr"/>
      <c r="K57" s="5" t="inlineStr"/>
      <c r="L57" s="5" t="inlineStr"/>
      <c r="M57" t="inlineStr">
        <is>
          <t>High</t>
        </is>
      </c>
      <c r="N57" t="inlineStr">
        <is>
          <t>IRC Section 41</t>
        </is>
      </c>
      <c r="O57" t="inlineStr">
        <is>
          <t>Unanswered</t>
        </is>
      </c>
    </row>
    <row r="58">
      <c r="A58" t="inlineStr">
        <is>
          <t>1060-0057</t>
        </is>
      </c>
      <c r="B58" t="inlineStr">
        <is>
          <t>FOUR-PART</t>
        </is>
      </c>
      <c r="C58" t="inlineStr">
        <is>
          <t>Common</t>
        </is>
      </c>
      <c r="D58" t="inlineStr">
        <is>
          <t>Technological Nature</t>
        </is>
      </c>
      <c r="E58" t="inlineStr">
        <is>
          <t>What specific technological challenges did your sunflower farm face in developing new cultivation methods or improving crop yields during the tax year 2025?</t>
        </is>
      </c>
      <c r="F58" t="inlineStr">
        <is>
          <t>Long text</t>
        </is>
      </c>
      <c r="G58" t="b">
        <v>0</v>
      </c>
      <c r="H58" t="inlineStr">
        <is>
          <t>Always</t>
        </is>
      </c>
      <c r="I58" s="5" t="inlineStr"/>
      <c r="J58" s="5" t="inlineStr"/>
      <c r="K58" s="5" t="inlineStr"/>
      <c r="L58" s="5" t="inlineStr"/>
      <c r="M58" t="inlineStr">
        <is>
          <t>Medium</t>
        </is>
      </c>
      <c r="N58" t="inlineStr">
        <is>
          <t>IRC Section 41(d)</t>
        </is>
      </c>
      <c r="O58" t="inlineStr">
        <is>
          <t>Unanswered</t>
        </is>
      </c>
    </row>
    <row r="59">
      <c r="A59" t="inlineStr">
        <is>
          <t>1060-0058</t>
        </is>
      </c>
      <c r="B59" t="inlineStr">
        <is>
          <t>FOUR-PART</t>
        </is>
      </c>
      <c r="C59" t="inlineStr">
        <is>
          <t>Common</t>
        </is>
      </c>
      <c r="D59" t="inlineStr">
        <is>
          <t>Experimentation</t>
        </is>
      </c>
      <c r="E59" t="inlineStr">
        <is>
          <t>Can you describe the systematic trial-and-error processes you employed to test different sunflower varieties or cultivation techniques? Please include any failures or setbacks encountered.</t>
        </is>
      </c>
      <c r="F59" t="inlineStr">
        <is>
          <t>Long text + evidence</t>
        </is>
      </c>
      <c r="G59" t="b">
        <v>0</v>
      </c>
      <c r="H59" t="inlineStr">
        <is>
          <t>Always</t>
        </is>
      </c>
      <c r="I59" s="5" t="inlineStr"/>
      <c r="J59" s="5" t="inlineStr"/>
      <c r="K59" s="5" t="inlineStr"/>
      <c r="L59" s="5" t="inlineStr"/>
      <c r="M59" t="inlineStr">
        <is>
          <t>High</t>
        </is>
      </c>
      <c r="N59" t="inlineStr">
        <is>
          <t>Form 6765 Part II</t>
        </is>
      </c>
      <c r="O59" t="inlineStr">
        <is>
          <t>Unanswered</t>
        </is>
      </c>
    </row>
    <row r="60">
      <c r="A60" t="inlineStr">
        <is>
          <t>1060-0059</t>
        </is>
      </c>
      <c r="B60" t="inlineStr">
        <is>
          <t>FOUR-PART</t>
        </is>
      </c>
      <c r="C60" t="inlineStr">
        <is>
          <t>Common</t>
        </is>
      </c>
      <c r="D60" t="inlineStr">
        <is>
          <t>Permitted Purpose</t>
        </is>
      </c>
      <c r="E60" t="inlineStr">
        <is>
          <t>What specific business components (e.g., new seed varieties, pest management strategies) were intended to be improved through your R&amp;D efforts in 2025?</t>
        </is>
      </c>
      <c r="F60" t="inlineStr">
        <is>
          <t>Multi-select</t>
        </is>
      </c>
      <c r="G60" t="b">
        <v>0</v>
      </c>
      <c r="H60" t="inlineStr">
        <is>
          <t>Always</t>
        </is>
      </c>
      <c r="I60" s="5" t="inlineStr"/>
      <c r="J60" s="5" t="inlineStr"/>
      <c r="K60" s="5" t="inlineStr"/>
      <c r="L60" s="5" t="inlineStr"/>
      <c r="M60" t="inlineStr">
        <is>
          <t>Medium</t>
        </is>
      </c>
      <c r="N60" t="inlineStr">
        <is>
          <t>IRC Section 41(d)</t>
        </is>
      </c>
      <c r="O60" t="inlineStr">
        <is>
          <t>Unanswered</t>
        </is>
      </c>
    </row>
    <row r="61">
      <c r="A61" t="inlineStr">
        <is>
          <t>1060-0060</t>
        </is>
      </c>
      <c r="B61" t="inlineStr">
        <is>
          <t>FOUR-PART</t>
        </is>
      </c>
      <c r="C61" t="inlineStr">
        <is>
          <t>Common</t>
        </is>
      </c>
      <c r="D61" t="inlineStr">
        <is>
          <t>Section 174 Uncertainty</t>
        </is>
      </c>
      <c r="E61" t="inlineStr">
        <is>
          <t>How did you determine whether the methods or techniques you were using to grow sunflowers were considered experimental under Section 174? Please provide specific examples.</t>
        </is>
      </c>
      <c r="F61" t="inlineStr">
        <is>
          <t>Long text + evidence</t>
        </is>
      </c>
      <c r="G61" t="b">
        <v>0</v>
      </c>
      <c r="H61" t="inlineStr">
        <is>
          <t>Always</t>
        </is>
      </c>
      <c r="I61" s="5" t="inlineStr"/>
      <c r="J61" s="5" t="inlineStr"/>
      <c r="K61" s="5" t="inlineStr"/>
      <c r="L61" s="5" t="inlineStr"/>
      <c r="M61" t="inlineStr">
        <is>
          <t>High</t>
        </is>
      </c>
      <c r="N61" t="inlineStr">
        <is>
          <t>IRC Section 41(d)</t>
        </is>
      </c>
      <c r="O61" t="inlineStr">
        <is>
          <t>Unanswered</t>
        </is>
      </c>
    </row>
    <row r="62">
      <c r="A62" t="inlineStr">
        <is>
          <t>1060-0061</t>
        </is>
      </c>
      <c r="B62" t="inlineStr">
        <is>
          <t>FOUR-PART</t>
        </is>
      </c>
      <c r="C62" t="inlineStr">
        <is>
          <t>Common</t>
        </is>
      </c>
      <c r="D62" t="inlineStr">
        <is>
          <t>Business Component</t>
        </is>
      </c>
      <c r="E62" t="inlineStr">
        <is>
          <t>What documentation do you have to substantiate the R&amp;D activities related to sunflower farming, including any contracts with third-party researchers or consultants?</t>
        </is>
      </c>
      <c r="F62" t="inlineStr">
        <is>
          <t>Yes-No + details</t>
        </is>
      </c>
      <c r="G62" t="b">
        <v>0</v>
      </c>
      <c r="H62" t="inlineStr">
        <is>
          <t>Always</t>
        </is>
      </c>
      <c r="I62" s="5" t="inlineStr"/>
      <c r="J62" s="5" t="inlineStr"/>
      <c r="K62" s="5" t="inlineStr"/>
      <c r="L62" s="5" t="inlineStr"/>
      <c r="M62" t="inlineStr">
        <is>
          <t>Medium</t>
        </is>
      </c>
      <c r="N62" t="inlineStr">
        <is>
          <t>FTB 3523</t>
        </is>
      </c>
      <c r="O62" t="inlineStr">
        <is>
          <t>Unanswered</t>
        </is>
      </c>
    </row>
    <row r="63">
      <c r="A63" t="inlineStr">
        <is>
          <t>1060-0062</t>
        </is>
      </c>
      <c r="B63" t="inlineStr">
        <is>
          <t>EXCLUSIONS</t>
        </is>
      </c>
      <c r="C63" t="inlineStr">
        <is>
          <t>Common</t>
        </is>
      </c>
      <c r="D63" t="inlineStr">
        <is>
          <t>Commercial Production</t>
        </is>
      </c>
      <c r="E63" t="inlineStr">
        <is>
          <t>During the tax year, did your sunflower farm engage in any activities that were primarily focused on the commercial production of sunflowers rather than experimental development? Please specify those activities.</t>
        </is>
      </c>
      <c r="F63" t="inlineStr">
        <is>
          <t>Yes-No + details</t>
        </is>
      </c>
      <c r="G63" t="b">
        <v>0</v>
      </c>
      <c r="H63" t="inlineStr">
        <is>
          <t>Always</t>
        </is>
      </c>
      <c r="I63" s="5" t="inlineStr"/>
      <c r="J63" s="5" t="inlineStr"/>
      <c r="K63" s="5" t="inlineStr"/>
      <c r="L63" s="5" t="inlineStr"/>
      <c r="M63" t="inlineStr">
        <is>
          <t>Medium</t>
        </is>
      </c>
      <c r="N63" t="inlineStr">
        <is>
          <t>IRC Section 41(d)</t>
        </is>
      </c>
      <c r="O63" t="inlineStr">
        <is>
          <t>Unanswered</t>
        </is>
      </c>
    </row>
    <row r="64">
      <c r="A64" t="inlineStr">
        <is>
          <t>1060-0063</t>
        </is>
      </c>
      <c r="B64" t="inlineStr">
        <is>
          <t>EXCLUSIONS</t>
        </is>
      </c>
      <c r="C64" t="inlineStr">
        <is>
          <t>Common</t>
        </is>
      </c>
      <c r="D64" t="inlineStr">
        <is>
          <t>Adaptation</t>
        </is>
      </c>
      <c r="E64" t="inlineStr">
        <is>
          <t>Did you adapt existing sunflower cultivation techniques or technologies for your farm operations in 2025? If so, please describe the specific adaptations made and their purpose.</t>
        </is>
      </c>
      <c r="F64" t="inlineStr">
        <is>
          <t>Yes-No + details</t>
        </is>
      </c>
      <c r="G64" t="b">
        <v>0</v>
      </c>
      <c r="H64" t="inlineStr">
        <is>
          <t>Always</t>
        </is>
      </c>
      <c r="I64" s="5" t="inlineStr"/>
      <c r="J64" s="5" t="inlineStr"/>
      <c r="K64" s="5" t="inlineStr"/>
      <c r="L64" s="5" t="inlineStr"/>
      <c r="M64" t="inlineStr">
        <is>
          <t>Medium</t>
        </is>
      </c>
      <c r="N64" t="inlineStr">
        <is>
          <t>IRC Section 41(d)</t>
        </is>
      </c>
      <c r="O64" t="inlineStr">
        <is>
          <t>Unanswered</t>
        </is>
      </c>
    </row>
    <row r="65">
      <c r="A65" t="inlineStr">
        <is>
          <t>1060-0064</t>
        </is>
      </c>
      <c r="B65" t="inlineStr">
        <is>
          <t>EXCLUSIONS</t>
        </is>
      </c>
      <c r="C65" t="inlineStr">
        <is>
          <t>Common</t>
        </is>
      </c>
      <c r="D65" t="inlineStr">
        <is>
          <t>Duplication</t>
        </is>
      </c>
      <c r="E65" t="inlineStr">
        <is>
          <t>Were any of the sunflower farming practices or processes in 2025 merely duplications of previously established methods without any innovative changes? Please provide details.</t>
        </is>
      </c>
      <c r="F65" t="inlineStr">
        <is>
          <t>Yes-No + details</t>
        </is>
      </c>
      <c r="G65" t="b">
        <v>0</v>
      </c>
      <c r="H65" t="inlineStr">
        <is>
          <t>Always</t>
        </is>
      </c>
      <c r="I65" s="5" t="inlineStr"/>
      <c r="J65" s="5" t="inlineStr"/>
      <c r="K65" s="5" t="inlineStr"/>
      <c r="L65" s="5" t="inlineStr"/>
      <c r="M65" t="inlineStr">
        <is>
          <t>Medium</t>
        </is>
      </c>
      <c r="N65" t="inlineStr">
        <is>
          <t>IRC Section 41(d)</t>
        </is>
      </c>
      <c r="O65" t="inlineStr">
        <is>
          <t>Unanswered</t>
        </is>
      </c>
    </row>
    <row r="66">
      <c r="A66" t="inlineStr">
        <is>
          <t>1060-0065</t>
        </is>
      </c>
      <c r="B66" t="inlineStr">
        <is>
          <t>EXCLUSIONS</t>
        </is>
      </c>
      <c r="C66" t="inlineStr">
        <is>
          <t>Common</t>
        </is>
      </c>
      <c r="D66" t="inlineStr">
        <is>
          <t>Routine Testing</t>
        </is>
      </c>
      <c r="E66" t="inlineStr">
        <is>
          <t>Did you conduct any routine testing of sunflower crops that did not involve experimentation or uncertainty in methods? If yes, please describe these tests.</t>
        </is>
      </c>
      <c r="F66" t="inlineStr">
        <is>
          <t>Yes-No + details</t>
        </is>
      </c>
      <c r="G66" t="b">
        <v>0</v>
      </c>
      <c r="H66" t="inlineStr">
        <is>
          <t>Always</t>
        </is>
      </c>
      <c r="I66" s="5" t="inlineStr"/>
      <c r="J66" s="5" t="inlineStr"/>
      <c r="K66" s="5" t="inlineStr"/>
      <c r="L66" s="5" t="inlineStr"/>
      <c r="M66" t="inlineStr">
        <is>
          <t>Medium</t>
        </is>
      </c>
      <c r="N66" t="inlineStr">
        <is>
          <t>IRC Section 41(d)</t>
        </is>
      </c>
      <c r="O66" t="inlineStr">
        <is>
          <t>Unanswered</t>
        </is>
      </c>
    </row>
    <row r="67">
      <c r="A67" t="inlineStr">
        <is>
          <t>1060-0066</t>
        </is>
      </c>
      <c r="B67" t="inlineStr">
        <is>
          <t>EXCLUSIONS</t>
        </is>
      </c>
      <c r="C67" t="inlineStr">
        <is>
          <t>Common</t>
        </is>
      </c>
      <c r="D67" t="inlineStr">
        <is>
          <t>Foreign/Funded Research</t>
        </is>
      </c>
      <c r="E67" t="inlineStr">
        <is>
          <t>Did your sunflower farm receive any foreign funding for research activities in 2025? If so, please detail the nature of the funding and the research conducted.</t>
        </is>
      </c>
      <c r="F67" t="inlineStr">
        <is>
          <t>Yes-No + details</t>
        </is>
      </c>
      <c r="G67" t="b">
        <v>0</v>
      </c>
      <c r="H67" t="inlineStr">
        <is>
          <t>Always</t>
        </is>
      </c>
      <c r="I67" s="5" t="inlineStr"/>
      <c r="J67" s="5" t="inlineStr"/>
      <c r="K67" s="5" t="inlineStr"/>
      <c r="L67" s="5" t="inlineStr"/>
      <c r="M67" t="inlineStr">
        <is>
          <t>High</t>
        </is>
      </c>
      <c r="N67" t="inlineStr">
        <is>
          <t>IRC Section 41(d)</t>
        </is>
      </c>
      <c r="O67" t="inlineStr">
        <is>
          <t>Unanswered</t>
        </is>
      </c>
    </row>
    <row r="68">
      <c r="A68" t="inlineStr">
        <is>
          <t>1060-0067</t>
        </is>
      </c>
      <c r="B68" t="inlineStr">
        <is>
          <t>EXCLUSIONS</t>
        </is>
      </c>
      <c r="C68" t="inlineStr">
        <is>
          <t>Common</t>
        </is>
      </c>
      <c r="D68" t="inlineStr">
        <is>
          <t>Unsupported Estimates</t>
        </is>
      </c>
      <c r="E68" t="inlineStr">
        <is>
          <t>Did you rely on unsupported estimates for any costs related to R&amp;D activities in 2025? If yes, please explain the estimates and their basis.</t>
        </is>
      </c>
      <c r="F68" t="inlineStr">
        <is>
          <t>Yes-No + details</t>
        </is>
      </c>
      <c r="G68" t="b">
        <v>0</v>
      </c>
      <c r="H68" t="inlineStr">
        <is>
          <t>Always</t>
        </is>
      </c>
      <c r="I68" s="5" t="inlineStr"/>
      <c r="J68" s="5" t="inlineStr"/>
      <c r="K68" s="5" t="inlineStr"/>
      <c r="L68" s="5" t="inlineStr"/>
      <c r="M68" t="inlineStr">
        <is>
          <t>High</t>
        </is>
      </c>
      <c r="N68" t="inlineStr">
        <is>
          <t>Form 6765 Part II</t>
        </is>
      </c>
      <c r="O68" t="inlineStr">
        <is>
          <t>Unanswered</t>
        </is>
      </c>
    </row>
    <row r="69">
      <c r="A69" t="inlineStr">
        <is>
          <t>1060-0068</t>
        </is>
      </c>
      <c r="B69" t="inlineStr">
        <is>
          <t>EXCLUSIONS</t>
        </is>
      </c>
      <c r="C69" t="inlineStr">
        <is>
          <t>Common</t>
        </is>
      </c>
      <c r="D69" t="inlineStr">
        <is>
          <t>Routine Operations</t>
        </is>
      </c>
      <c r="E69" t="inlineStr">
        <is>
          <t>Were any activities classified as R&amp;D that were actually routine operations, such as regular maintenance or standard farming practices? Please specify.</t>
        </is>
      </c>
      <c r="F69" t="inlineStr">
        <is>
          <t>Yes-No + details</t>
        </is>
      </c>
      <c r="G69" t="b">
        <v>0</v>
      </c>
      <c r="H69" t="inlineStr">
        <is>
          <t>Always</t>
        </is>
      </c>
      <c r="I69" s="5" t="inlineStr"/>
      <c r="J69" s="5" t="inlineStr"/>
      <c r="K69" s="5" t="inlineStr"/>
      <c r="L69" s="5" t="inlineStr"/>
      <c r="M69" t="inlineStr">
        <is>
          <t>Medium</t>
        </is>
      </c>
      <c r="N69" t="inlineStr">
        <is>
          <t>IRC Section 41(d)</t>
        </is>
      </c>
      <c r="O69" t="inlineStr">
        <is>
          <t>Unanswered</t>
        </is>
      </c>
    </row>
    <row r="70">
      <c r="A70" t="inlineStr">
        <is>
          <t>1060-0069</t>
        </is>
      </c>
      <c r="B70" t="inlineStr">
        <is>
          <t>EXCLUSIONS</t>
        </is>
      </c>
      <c r="C70" t="inlineStr">
        <is>
          <t>Common</t>
        </is>
      </c>
      <c r="D70" t="inlineStr">
        <is>
          <t>Compliance Activities</t>
        </is>
      </c>
      <c r="E70" t="inlineStr">
        <is>
          <t>Did your sunflower farm engage in any compliance-related activities that could be mistaken for R&amp;D? If so, please describe these activities.</t>
        </is>
      </c>
      <c r="F70" t="inlineStr">
        <is>
          <t>Yes-No + details</t>
        </is>
      </c>
      <c r="G70" t="b">
        <v>0</v>
      </c>
      <c r="H70" t="inlineStr">
        <is>
          <t>Always</t>
        </is>
      </c>
      <c r="I70" s="5" t="inlineStr"/>
      <c r="J70" s="5" t="inlineStr"/>
      <c r="K70" s="5" t="inlineStr"/>
      <c r="L70" s="5" t="inlineStr"/>
      <c r="M70" t="inlineStr">
        <is>
          <t>Medium</t>
        </is>
      </c>
      <c r="N70" t="inlineStr">
        <is>
          <t>IRC Section 41(d)</t>
        </is>
      </c>
      <c r="O70" t="inlineStr">
        <is>
          <t>Unanswered</t>
        </is>
      </c>
    </row>
    <row r="71">
      <c r="A71" t="inlineStr">
        <is>
          <t>1060-0070</t>
        </is>
      </c>
      <c r="B71" t="inlineStr">
        <is>
          <t>EXCLUSIONS</t>
        </is>
      </c>
      <c r="C71" t="inlineStr">
        <is>
          <t>Common</t>
        </is>
      </c>
      <c r="D71" t="inlineStr">
        <is>
          <t>Experimental Design</t>
        </is>
      </c>
      <c r="E71" t="inlineStr">
        <is>
          <t>Did you conduct any experimental designs or trials that were not aimed at resolving technical uncertainties related to sunflower farming? Please provide details.</t>
        </is>
      </c>
      <c r="F71" t="inlineStr">
        <is>
          <t>Yes-No + details</t>
        </is>
      </c>
      <c r="G71" t="b">
        <v>0</v>
      </c>
      <c r="H71" t="inlineStr">
        <is>
          <t>Always</t>
        </is>
      </c>
      <c r="I71" s="5" t="inlineStr"/>
      <c r="J71" s="5" t="inlineStr"/>
      <c r="K71" s="5" t="inlineStr"/>
      <c r="L71" s="5" t="inlineStr"/>
      <c r="M71" t="inlineStr">
        <is>
          <t>Medium</t>
        </is>
      </c>
      <c r="N71" t="inlineStr">
        <is>
          <t>IRC Section 41(d)</t>
        </is>
      </c>
      <c r="O71" t="inlineStr">
        <is>
          <t>Unanswered</t>
        </is>
      </c>
    </row>
    <row r="72">
      <c r="A72" t="inlineStr">
        <is>
          <t>1060-0071</t>
        </is>
      </c>
      <c r="B72" t="inlineStr">
        <is>
          <t>QRE-WAGES</t>
        </is>
      </c>
      <c r="C72" t="inlineStr">
        <is>
          <t>Common</t>
        </is>
      </c>
      <c r="D72" t="inlineStr">
        <is>
          <t>Employee Roles</t>
        </is>
      </c>
      <c r="E72" t="inlineStr">
        <is>
          <t>List all employees who were directly involved in R&amp;D activities related to sunflower cultivation during the tax year 2025. Please specify their roles and the percentage of time spent on R&amp;D.</t>
        </is>
      </c>
      <c r="F72" t="inlineStr">
        <is>
          <t>Repeating table</t>
        </is>
      </c>
      <c r="G72" t="b">
        <v>0</v>
      </c>
      <c r="H72" t="inlineStr">
        <is>
          <t>Always</t>
        </is>
      </c>
      <c r="I72" s="5" t="inlineStr"/>
      <c r="J72" s="5" t="inlineStr"/>
      <c r="K72" s="5" t="inlineStr"/>
      <c r="L72" s="5" t="inlineStr"/>
      <c r="M72" t="inlineStr">
        <is>
          <t>Medium</t>
        </is>
      </c>
      <c r="N72" t="inlineStr">
        <is>
          <t>IRC Section 41(d)</t>
        </is>
      </c>
      <c r="O72" t="inlineStr">
        <is>
          <t>Unanswered</t>
        </is>
      </c>
    </row>
    <row r="73">
      <c r="A73" t="inlineStr">
        <is>
          <t>1060-0072</t>
        </is>
      </c>
      <c r="B73" t="inlineStr">
        <is>
          <t>QRE-WAGES</t>
        </is>
      </c>
      <c r="C73" t="inlineStr">
        <is>
          <t>Common</t>
        </is>
      </c>
      <c r="D73" t="inlineStr">
        <is>
          <t>Wage Allocations</t>
        </is>
      </c>
      <c r="E73" t="inlineStr">
        <is>
          <t>What percentage of each qualifying employee's wages can be allocated to R&amp;D activities for the tax year 2025? Please provide a breakdown by employee.</t>
        </is>
      </c>
      <c r="F73" t="inlineStr">
        <is>
          <t>Repeating table</t>
        </is>
      </c>
      <c r="G73" t="b">
        <v>0</v>
      </c>
      <c r="H73" t="inlineStr">
        <is>
          <t>Always</t>
        </is>
      </c>
      <c r="I73" s="5" t="inlineStr"/>
      <c r="J73" s="5" t="inlineStr"/>
      <c r="K73" s="5" t="inlineStr"/>
      <c r="L73" s="5" t="inlineStr"/>
      <c r="M73" t="inlineStr">
        <is>
          <t>Medium</t>
        </is>
      </c>
      <c r="N73" t="inlineStr">
        <is>
          <t>Form 6765 Part II</t>
        </is>
      </c>
      <c r="O73" t="inlineStr">
        <is>
          <t>Unanswered</t>
        </is>
      </c>
    </row>
    <row r="74">
      <c r="A74" t="inlineStr">
        <is>
          <t>1060-0073</t>
        </is>
      </c>
      <c r="B74" t="inlineStr">
        <is>
          <t>QRE-WAGES</t>
        </is>
      </c>
      <c r="C74" t="inlineStr">
        <is>
          <t>Common</t>
        </is>
      </c>
      <c r="D74" t="inlineStr">
        <is>
          <t>Contractor Services</t>
        </is>
      </c>
      <c r="E74" t="inlineStr">
        <is>
          <t>Did you employ any contractors for R&amp;D purposes in 2025? If yes, please specify their roles and the total wages paid to them.</t>
        </is>
      </c>
      <c r="F74" t="inlineStr">
        <is>
          <t>Yes-No + details</t>
        </is>
      </c>
      <c r="G74" t="b">
        <v>0</v>
      </c>
      <c r="H74" t="inlineStr">
        <is>
          <t>Always</t>
        </is>
      </c>
      <c r="I74" s="5" t="inlineStr"/>
      <c r="J74" s="5" t="inlineStr"/>
      <c r="K74" s="5" t="inlineStr"/>
      <c r="L74" s="5" t="inlineStr"/>
      <c r="M74" t="inlineStr">
        <is>
          <t>High</t>
        </is>
      </c>
      <c r="N74" t="inlineStr">
        <is>
          <t>IRC Section 41(d)</t>
        </is>
      </c>
      <c r="O74" t="inlineStr">
        <is>
          <t>Unanswered</t>
        </is>
      </c>
    </row>
    <row r="75">
      <c r="A75" t="inlineStr">
        <is>
          <t>1060-0074</t>
        </is>
      </c>
      <c r="B75" t="inlineStr">
        <is>
          <t>QRE-WAGES</t>
        </is>
      </c>
      <c r="C75" t="inlineStr">
        <is>
          <t>Common</t>
        </is>
      </c>
      <c r="D75" t="inlineStr">
        <is>
          <t>Documentation</t>
        </is>
      </c>
      <c r="E75" t="inlineStr">
        <is>
          <t>What documentation do you have to support the allocation of wages to R&amp;D activities for the employees listed? Include any time tracking or project logs.</t>
        </is>
      </c>
      <c r="F75" t="inlineStr">
        <is>
          <t>Long text + evidence</t>
        </is>
      </c>
      <c r="G75" t="b">
        <v>0</v>
      </c>
      <c r="H75" t="inlineStr">
        <is>
          <t>Always</t>
        </is>
      </c>
      <c r="I75" s="5" t="inlineStr"/>
      <c r="J75" s="5" t="inlineStr"/>
      <c r="K75" s="5" t="inlineStr"/>
      <c r="L75" s="5" t="inlineStr"/>
      <c r="M75" t="inlineStr">
        <is>
          <t>High</t>
        </is>
      </c>
      <c r="N75" t="inlineStr">
        <is>
          <t>Form 6765 Part II</t>
        </is>
      </c>
      <c r="O75" t="inlineStr">
        <is>
          <t>Unanswered</t>
        </is>
      </c>
    </row>
    <row r="76">
      <c r="A76" t="inlineStr">
        <is>
          <t>1060-0075</t>
        </is>
      </c>
      <c r="B76" t="inlineStr">
        <is>
          <t>QRE-WAGES</t>
        </is>
      </c>
      <c r="C76" t="inlineStr">
        <is>
          <t>Common</t>
        </is>
      </c>
      <c r="D76" t="inlineStr">
        <is>
          <t>Employee Training</t>
        </is>
      </c>
      <c r="E76" t="inlineStr">
        <is>
          <t>Did any employees receive training specifically related to R&amp;D in sunflower farming during 2025? If so, please describe the training and its relevance.</t>
        </is>
      </c>
      <c r="F76" t="inlineStr">
        <is>
          <t>Yes-No + details</t>
        </is>
      </c>
      <c r="G76" t="b">
        <v>0</v>
      </c>
      <c r="H76" t="inlineStr">
        <is>
          <t>Always</t>
        </is>
      </c>
      <c r="I76" s="5" t="inlineStr"/>
      <c r="J76" s="5" t="inlineStr"/>
      <c r="K76" s="5" t="inlineStr"/>
      <c r="L76" s="5" t="inlineStr"/>
      <c r="M76" t="inlineStr">
        <is>
          <t>Medium</t>
        </is>
      </c>
      <c r="N76" t="inlineStr">
        <is>
          <t>IRC Section 41(d)</t>
        </is>
      </c>
      <c r="O76" t="inlineStr">
        <is>
          <t>Unanswered</t>
        </is>
      </c>
    </row>
    <row r="77">
      <c r="A77" t="inlineStr">
        <is>
          <t>1060-0076</t>
        </is>
      </c>
      <c r="B77" t="inlineStr">
        <is>
          <t>QRE-WAGES</t>
        </is>
      </c>
      <c r="C77" t="inlineStr">
        <is>
          <t>Common</t>
        </is>
      </c>
      <c r="D77" t="inlineStr">
        <is>
          <t>Project Time Allocation</t>
        </is>
      </c>
      <c r="E77" t="inlineStr">
        <is>
          <t>For each employee involved in R&amp;D, what was the total number of hours spent on R&amp;D projects versus routine farming operations in 2025?</t>
        </is>
      </c>
      <c r="F77" t="inlineStr">
        <is>
          <t>Repeating table</t>
        </is>
      </c>
      <c r="G77" t="b">
        <v>0</v>
      </c>
      <c r="H77" t="inlineStr">
        <is>
          <t>Always</t>
        </is>
      </c>
      <c r="I77" s="5" t="inlineStr"/>
      <c r="J77" s="5" t="inlineStr"/>
      <c r="K77" s="5" t="inlineStr"/>
      <c r="L77" s="5" t="inlineStr"/>
      <c r="M77" t="inlineStr">
        <is>
          <t>Medium</t>
        </is>
      </c>
      <c r="N77" t="inlineStr">
        <is>
          <t>Form 6765 Part II</t>
        </is>
      </c>
      <c r="O77" t="inlineStr">
        <is>
          <t>Unanswered</t>
        </is>
      </c>
    </row>
    <row r="78">
      <c r="A78" t="inlineStr">
        <is>
          <t>1060-0077</t>
        </is>
      </c>
      <c r="B78" t="inlineStr">
        <is>
          <t>QRE-WAGES</t>
        </is>
      </c>
      <c r="C78" t="inlineStr">
        <is>
          <t>Common</t>
        </is>
      </c>
      <c r="D78" t="inlineStr">
        <is>
          <t>Employee Salaries</t>
        </is>
      </c>
      <c r="E78" t="inlineStr">
        <is>
          <t>What were the total salaries paid to employees engaged in R&amp;D activities for the tax year 2025? Please specify any bonuses or additional compensation.</t>
        </is>
      </c>
      <c r="F78" t="inlineStr">
        <is>
          <t>Currency</t>
        </is>
      </c>
      <c r="G78" t="b">
        <v>0</v>
      </c>
      <c r="H78" t="inlineStr">
        <is>
          <t>Always</t>
        </is>
      </c>
      <c r="I78" s="5" t="inlineStr"/>
      <c r="J78" s="5" t="inlineStr"/>
      <c r="K78" s="5" t="inlineStr"/>
      <c r="L78" s="5" t="inlineStr"/>
      <c r="M78" t="inlineStr">
        <is>
          <t>Medium</t>
        </is>
      </c>
      <c r="N78" t="inlineStr">
        <is>
          <t>Form 6765 Part II</t>
        </is>
      </c>
      <c r="O78" t="inlineStr">
        <is>
          <t>Unanswered</t>
        </is>
      </c>
    </row>
    <row r="79">
      <c r="A79" t="inlineStr">
        <is>
          <t>1060-0078</t>
        </is>
      </c>
      <c r="B79" t="inlineStr">
        <is>
          <t>QRE-WAGES</t>
        </is>
      </c>
      <c r="C79" t="inlineStr">
        <is>
          <t>Common</t>
        </is>
      </c>
      <c r="D79" t="inlineStr">
        <is>
          <t>Time Tracking</t>
        </is>
      </c>
      <c r="E79" t="inlineStr">
        <is>
          <t>How do you track the time employees spend on R&amp;D versus other activities? Please describe the method used.</t>
        </is>
      </c>
      <c r="F79" t="inlineStr">
        <is>
          <t>Long text</t>
        </is>
      </c>
      <c r="G79" t="b">
        <v>0</v>
      </c>
      <c r="H79" t="inlineStr">
        <is>
          <t>Always</t>
        </is>
      </c>
      <c r="I79" s="5" t="inlineStr"/>
      <c r="J79" s="5" t="inlineStr"/>
      <c r="K79" s="5" t="inlineStr"/>
      <c r="L79" s="5" t="inlineStr"/>
      <c r="M79" t="inlineStr">
        <is>
          <t>Medium</t>
        </is>
      </c>
      <c r="N79" t="inlineStr">
        <is>
          <t>Internal QC</t>
        </is>
      </c>
      <c r="O79" t="inlineStr">
        <is>
          <t>Unanswered</t>
        </is>
      </c>
    </row>
    <row r="80">
      <c r="A80" t="inlineStr">
        <is>
          <t>1060-0079</t>
        </is>
      </c>
      <c r="B80" t="inlineStr">
        <is>
          <t>QRE-WAGES</t>
        </is>
      </c>
      <c r="C80" t="inlineStr">
        <is>
          <t>Common</t>
        </is>
      </c>
      <c r="D80" t="inlineStr">
        <is>
          <t>R&amp;D Definition</t>
        </is>
      </c>
      <c r="E80" t="inlineStr">
        <is>
          <t>How do you define R&amp;D activities in the context of your sunflower farming operations? Please provide specific examples from 2025.</t>
        </is>
      </c>
      <c r="F80" t="inlineStr">
        <is>
          <t>Long text</t>
        </is>
      </c>
      <c r="G80" t="b">
        <v>0</v>
      </c>
      <c r="H80" t="inlineStr">
        <is>
          <t>Always</t>
        </is>
      </c>
      <c r="I80" s="5" t="inlineStr"/>
      <c r="J80" s="5" t="inlineStr"/>
      <c r="K80" s="5" t="inlineStr"/>
      <c r="L80" s="5" t="inlineStr"/>
      <c r="M80" t="inlineStr">
        <is>
          <t>High</t>
        </is>
      </c>
      <c r="N80" t="inlineStr">
        <is>
          <t>IRC Section 41(d)</t>
        </is>
      </c>
      <c r="O80" t="inlineStr">
        <is>
          <t>Unanswered</t>
        </is>
      </c>
    </row>
    <row r="81">
      <c r="A81" t="inlineStr">
        <is>
          <t>1060-0080</t>
        </is>
      </c>
      <c r="B81" t="inlineStr">
        <is>
          <t>QRE-WAGES</t>
        </is>
      </c>
      <c r="C81" t="inlineStr">
        <is>
          <t>Common</t>
        </is>
      </c>
      <c r="D81" t="inlineStr">
        <is>
          <t>Employee Contributions</t>
        </is>
      </c>
      <c r="E81" t="inlineStr">
        <is>
          <t>Can you describe any specific innovations or improvements made by employees in 2025 that qualify as R&amp;D under IRC Section 41?</t>
        </is>
      </c>
      <c r="F81" t="inlineStr">
        <is>
          <t>Long text</t>
        </is>
      </c>
      <c r="G81" t="b">
        <v>0</v>
      </c>
      <c r="H81" t="inlineStr">
        <is>
          <t>Always</t>
        </is>
      </c>
      <c r="I81" s="5" t="inlineStr"/>
      <c r="J81" s="5" t="inlineStr"/>
      <c r="K81" s="5" t="inlineStr"/>
      <c r="L81" s="5" t="inlineStr"/>
      <c r="M81" t="inlineStr">
        <is>
          <t>High</t>
        </is>
      </c>
      <c r="N81" t="inlineStr">
        <is>
          <t>IRC Section 41(d)</t>
        </is>
      </c>
      <c r="O81" t="inlineStr">
        <is>
          <t>Unanswered</t>
        </is>
      </c>
    </row>
    <row r="82">
      <c r="A82" t="inlineStr">
        <is>
          <t>1060-0081</t>
        </is>
      </c>
      <c r="B82" t="inlineStr">
        <is>
          <t>QRE-SUPPLIES</t>
        </is>
      </c>
      <c r="C82" t="inlineStr">
        <is>
          <t>Common</t>
        </is>
      </c>
      <c r="D82" t="inlineStr">
        <is>
          <t>Experimental Supplies</t>
        </is>
      </c>
      <c r="E82" t="inlineStr">
        <is>
          <t>What specific materials or supplies did you purchase for the experimental cultivation of sunflower varieties in 2025, and how did these differ from your standard operational supplies?</t>
        </is>
      </c>
      <c r="F82" t="inlineStr">
        <is>
          <t>Long text</t>
        </is>
      </c>
      <c r="G82" t="b">
        <v>0</v>
      </c>
      <c r="H82" t="inlineStr">
        <is>
          <t>Always</t>
        </is>
      </c>
      <c r="I82" s="5" t="inlineStr"/>
      <c r="J82" s="5" t="inlineStr"/>
      <c r="K82" s="5" t="inlineStr"/>
      <c r="L82" s="5" t="inlineStr"/>
      <c r="M82" t="inlineStr">
        <is>
          <t>Medium</t>
        </is>
      </c>
      <c r="N82" t="inlineStr">
        <is>
          <t>IRC Section 41(d)</t>
        </is>
      </c>
      <c r="O82" t="inlineStr">
        <is>
          <t>Unanswered</t>
        </is>
      </c>
    </row>
    <row r="83">
      <c r="A83" t="inlineStr">
        <is>
          <t>1060-0082</t>
        </is>
      </c>
      <c r="B83" t="inlineStr">
        <is>
          <t>QRE-SUPPLIES</t>
        </is>
      </c>
      <c r="C83" t="inlineStr">
        <is>
          <t>Common</t>
        </is>
      </c>
      <c r="D83" t="inlineStr">
        <is>
          <t>Experimental Supplies</t>
        </is>
      </c>
      <c r="E83" t="inlineStr">
        <is>
          <t>Can you identify any supplies that were used exclusively for R&amp;D purposes in your sunflower farming operations during 2025? Please specify their costs and the experiments they were associated with.</t>
        </is>
      </c>
      <c r="F83" t="inlineStr">
        <is>
          <t>Repeating table</t>
        </is>
      </c>
      <c r="G83" t="b">
        <v>0</v>
      </c>
      <c r="H83" t="inlineStr">
        <is>
          <t>Always</t>
        </is>
      </c>
      <c r="I83" s="5" t="inlineStr"/>
      <c r="J83" s="5" t="inlineStr"/>
      <c r="K83" s="5" t="inlineStr"/>
      <c r="L83" s="5" t="inlineStr"/>
      <c r="M83" t="inlineStr">
        <is>
          <t>High</t>
        </is>
      </c>
      <c r="N83" t="inlineStr">
        <is>
          <t>Form 6765 Part II</t>
        </is>
      </c>
      <c r="O83" t="inlineStr">
        <is>
          <t>Unanswered</t>
        </is>
      </c>
    </row>
    <row r="84">
      <c r="A84" t="inlineStr">
        <is>
          <t>1060-0083</t>
        </is>
      </c>
      <c r="B84" t="inlineStr">
        <is>
          <t>QRE-SUPPLIES</t>
        </is>
      </c>
      <c r="C84" t="inlineStr">
        <is>
          <t>Common</t>
        </is>
      </c>
      <c r="D84" t="inlineStr">
        <is>
          <t>Exclusions from QRE</t>
        </is>
      </c>
      <c r="E84" t="inlineStr">
        <is>
          <t>Were there any supplies that you initially considered for R&amp;D but later determined to be routine or non-experimental? Please provide details on these supplies and the reasons for their exclusion.</t>
        </is>
      </c>
      <c r="F84" t="inlineStr">
        <is>
          <t>Long text + evidence</t>
        </is>
      </c>
      <c r="G84" t="b">
        <v>0</v>
      </c>
      <c r="H84" t="inlineStr">
        <is>
          <t>Always</t>
        </is>
      </c>
      <c r="I84" s="5" t="inlineStr"/>
      <c r="J84" s="5" t="inlineStr"/>
      <c r="K84" s="5" t="inlineStr"/>
      <c r="L84" s="5" t="inlineStr"/>
      <c r="M84" t="inlineStr">
        <is>
          <t>Medium</t>
        </is>
      </c>
      <c r="N84" t="inlineStr">
        <is>
          <t>IRC Section 41(d)</t>
        </is>
      </c>
      <c r="O84" t="inlineStr">
        <is>
          <t>Unanswered</t>
        </is>
      </c>
    </row>
    <row r="85">
      <c r="A85" t="inlineStr">
        <is>
          <t>1060-0084</t>
        </is>
      </c>
      <c r="B85" t="inlineStr">
        <is>
          <t>QRE-SUPPLIES</t>
        </is>
      </c>
      <c r="C85" t="inlineStr">
        <is>
          <t>Common</t>
        </is>
      </c>
      <c r="D85" t="inlineStr">
        <is>
          <t>Experimental Supplies</t>
        </is>
      </c>
      <c r="E85" t="inlineStr">
        <is>
          <t>For the experimental supplies used, what percentage of your total supply costs in 2025 were attributed to R&amp;D activities related to sunflower farming?</t>
        </is>
      </c>
      <c r="F85" t="inlineStr">
        <is>
          <t>Percentage</t>
        </is>
      </c>
      <c r="G85" t="b">
        <v>0</v>
      </c>
      <c r="H85" t="inlineStr">
        <is>
          <t>Always</t>
        </is>
      </c>
      <c r="I85" s="5" t="inlineStr"/>
      <c r="J85" s="5" t="inlineStr"/>
      <c r="K85" s="5" t="inlineStr"/>
      <c r="L85" s="5" t="inlineStr"/>
      <c r="M85" t="inlineStr">
        <is>
          <t>Medium</t>
        </is>
      </c>
      <c r="N85" t="inlineStr">
        <is>
          <t>FTB 3523</t>
        </is>
      </c>
      <c r="O85" t="inlineStr">
        <is>
          <t>Unanswered</t>
        </is>
      </c>
    </row>
    <row r="86">
      <c r="A86" t="inlineStr">
        <is>
          <t>1060-0085</t>
        </is>
      </c>
      <c r="B86" t="inlineStr">
        <is>
          <t>QRE-SUPPLIES</t>
        </is>
      </c>
      <c r="C86" t="inlineStr">
        <is>
          <t>Common</t>
        </is>
      </c>
      <c r="D86" t="inlineStr">
        <is>
          <t>Documentation of Supplies</t>
        </is>
      </c>
      <c r="E86" t="inlineStr">
        <is>
          <t>How do you document the use of supplies for experimental purposes in your sunflower farming operations? Please describe your record-keeping process and any relevant documentation you maintain.</t>
        </is>
      </c>
      <c r="F86" t="inlineStr">
        <is>
          <t>Long text + evidence</t>
        </is>
      </c>
      <c r="G86" t="b">
        <v>0</v>
      </c>
      <c r="H86" t="inlineStr">
        <is>
          <t>Always</t>
        </is>
      </c>
      <c r="I86" s="5" t="inlineStr"/>
      <c r="J86" s="5" t="inlineStr"/>
      <c r="K86" s="5" t="inlineStr"/>
      <c r="L86" s="5" t="inlineStr"/>
      <c r="M86" t="inlineStr">
        <is>
          <t>Low</t>
        </is>
      </c>
      <c r="N86" t="inlineStr">
        <is>
          <t>Internal QC</t>
        </is>
      </c>
      <c r="O86" t="inlineStr">
        <is>
          <t>Unanswered</t>
        </is>
      </c>
    </row>
    <row r="87">
      <c r="A87" t="inlineStr">
        <is>
          <t>1060-0086</t>
        </is>
      </c>
      <c r="B87" t="inlineStr">
        <is>
          <t>QRE-CONTRACT</t>
        </is>
      </c>
      <c r="C87" t="inlineStr">
        <is>
          <t>Common</t>
        </is>
      </c>
      <c r="D87" t="inlineStr">
        <is>
          <t>Contractor Services</t>
        </is>
      </c>
      <c r="E87" t="inlineStr">
        <is>
          <t>What specific contractor services were utilized in the development of new sunflower farming techniques or products during the tax year 2025?</t>
        </is>
      </c>
      <c r="F87" t="inlineStr">
        <is>
          <t>Long text</t>
        </is>
      </c>
      <c r="G87" t="b">
        <v>0</v>
      </c>
      <c r="H87" t="inlineStr">
        <is>
          <t>Always</t>
        </is>
      </c>
      <c r="I87" s="5" t="inlineStr"/>
      <c r="J87" s="5" t="inlineStr"/>
      <c r="K87" s="5" t="inlineStr"/>
      <c r="L87" s="5" t="inlineStr"/>
      <c r="M87" t="inlineStr">
        <is>
          <t>Medium</t>
        </is>
      </c>
      <c r="N87" t="inlineStr">
        <is>
          <t>IRC Section 41(d)</t>
        </is>
      </c>
      <c r="O87" t="inlineStr">
        <is>
          <t>Unanswered</t>
        </is>
      </c>
    </row>
    <row r="88">
      <c r="A88" t="inlineStr">
        <is>
          <t>1060-0087</t>
        </is>
      </c>
      <c r="B88" t="inlineStr">
        <is>
          <t>QRE-CONTRACT</t>
        </is>
      </c>
      <c r="C88" t="inlineStr">
        <is>
          <t>Common</t>
        </is>
      </c>
      <c r="D88" t="inlineStr">
        <is>
          <t>U.S. Location</t>
        </is>
      </c>
      <c r="E88" t="inlineStr">
        <is>
          <t>Please provide the locations within the U.S. where the contracted services were performed related to R&amp;D activities. Include city and state.</t>
        </is>
      </c>
      <c r="F88" t="inlineStr">
        <is>
          <t>Long text</t>
        </is>
      </c>
      <c r="G88" t="b">
        <v>0</v>
      </c>
      <c r="H88" t="inlineStr">
        <is>
          <t>Always</t>
        </is>
      </c>
      <c r="I88" s="5" t="inlineStr"/>
      <c r="J88" s="5" t="inlineStr"/>
      <c r="K88" s="5" t="inlineStr"/>
      <c r="L88" s="5" t="inlineStr"/>
      <c r="M88" t="inlineStr">
        <is>
          <t>Low</t>
        </is>
      </c>
      <c r="N88" t="inlineStr">
        <is>
          <t>Form 6765 Part II</t>
        </is>
      </c>
      <c r="O88" t="inlineStr">
        <is>
          <t>Unanswered</t>
        </is>
      </c>
    </row>
    <row r="89">
      <c r="A89" t="inlineStr">
        <is>
          <t>1060-0088</t>
        </is>
      </c>
      <c r="B89" t="inlineStr">
        <is>
          <t>QRE-CONTRACT</t>
        </is>
      </c>
      <c r="C89" t="inlineStr">
        <is>
          <t>Common</t>
        </is>
      </c>
      <c r="D89" t="inlineStr">
        <is>
          <t>Rights</t>
        </is>
      </c>
      <c r="E89" t="inlineStr">
        <is>
          <t>What rights did your business retain over the results of the contractor's work, and how do these rights support your R&amp;D claims?</t>
        </is>
      </c>
      <c r="F89" t="inlineStr">
        <is>
          <t>Long text</t>
        </is>
      </c>
      <c r="G89" t="b">
        <v>0</v>
      </c>
      <c r="H89" t="inlineStr">
        <is>
          <t>Always</t>
        </is>
      </c>
      <c r="I89" s="5" t="inlineStr"/>
      <c r="J89" s="5" t="inlineStr"/>
      <c r="K89" s="5" t="inlineStr"/>
      <c r="L89" s="5" t="inlineStr"/>
      <c r="M89" t="inlineStr">
        <is>
          <t>Medium</t>
        </is>
      </c>
      <c r="N89" t="inlineStr">
        <is>
          <t>IRC Section 41(d)</t>
        </is>
      </c>
      <c r="O89" t="inlineStr">
        <is>
          <t>Unanswered</t>
        </is>
      </c>
    </row>
    <row r="90">
      <c r="A90" t="inlineStr">
        <is>
          <t>1060-0089</t>
        </is>
      </c>
      <c r="B90" t="inlineStr">
        <is>
          <t>QRE-CONTRACT</t>
        </is>
      </c>
      <c r="C90" t="inlineStr">
        <is>
          <t>Common</t>
        </is>
      </c>
      <c r="D90" t="inlineStr">
        <is>
          <t>Economic Risk</t>
        </is>
      </c>
      <c r="E90" t="inlineStr">
        <is>
          <t>What economic risks did your business assume in the contractor agreements related to R&amp;D activities, and how were these risks documented?</t>
        </is>
      </c>
      <c r="F90" t="inlineStr">
        <is>
          <t>Long text</t>
        </is>
      </c>
      <c r="G90" t="b">
        <v>0</v>
      </c>
      <c r="H90" t="inlineStr">
        <is>
          <t>Always</t>
        </is>
      </c>
      <c r="I90" s="5" t="inlineStr"/>
      <c r="J90" s="5" t="inlineStr"/>
      <c r="K90" s="5" t="inlineStr"/>
      <c r="L90" s="5" t="inlineStr"/>
      <c r="M90" t="inlineStr">
        <is>
          <t>High</t>
        </is>
      </c>
      <c r="N90" t="inlineStr">
        <is>
          <t>IRC Section 41(d)</t>
        </is>
      </c>
      <c r="O90" t="inlineStr">
        <is>
          <t>Unanswered</t>
        </is>
      </c>
    </row>
    <row r="91">
      <c r="A91" t="inlineStr">
        <is>
          <t>1060-0090</t>
        </is>
      </c>
      <c r="B91" t="inlineStr">
        <is>
          <t>QRE-CONTRACT</t>
        </is>
      </c>
      <c r="C91" t="inlineStr">
        <is>
          <t>Common</t>
        </is>
      </c>
      <c r="D91" t="inlineStr">
        <is>
          <t>Eligible Amount</t>
        </is>
      </c>
      <c r="E91" t="inlineStr">
        <is>
          <t>What was the total amount paid to contractors for R&amp;D services in 2025, and how does this amount relate to the overall R&amp;D budget?</t>
        </is>
      </c>
      <c r="F91" t="inlineStr">
        <is>
          <t>Currency</t>
        </is>
      </c>
      <c r="G91" t="b">
        <v>0</v>
      </c>
      <c r="H91" t="inlineStr">
        <is>
          <t>Always</t>
        </is>
      </c>
      <c r="I91" s="5" t="inlineStr"/>
      <c r="J91" s="5" t="inlineStr"/>
      <c r="K91" s="5" t="inlineStr"/>
      <c r="L91" s="5" t="inlineStr"/>
      <c r="M91" t="inlineStr">
        <is>
          <t>Medium</t>
        </is>
      </c>
      <c r="N91" t="inlineStr">
        <is>
          <t>Form 6765 Part II</t>
        </is>
      </c>
      <c r="O91" t="inlineStr">
        <is>
          <t>Unanswered</t>
        </is>
      </c>
    </row>
    <row r="92">
      <c r="A92" t="inlineStr">
        <is>
          <t>1060-0091</t>
        </is>
      </c>
      <c r="B92" t="inlineStr">
        <is>
          <t>QRE-CONTRACT</t>
        </is>
      </c>
      <c r="C92" t="inlineStr">
        <is>
          <t>Common</t>
        </is>
      </c>
      <c r="D92" t="inlineStr">
        <is>
          <t>Contractor Agreement</t>
        </is>
      </c>
      <c r="E92" t="inlineStr">
        <is>
          <t>Can you provide copies of any contracts or agreements with contractors that detail the scope of work related to R&amp;D activities?</t>
        </is>
      </c>
      <c r="F92" t="inlineStr">
        <is>
          <t>Yes-No + details</t>
        </is>
      </c>
      <c r="G92" t="b">
        <v>0</v>
      </c>
      <c r="H92" t="inlineStr">
        <is>
          <t>Always</t>
        </is>
      </c>
      <c r="I92" s="5" t="inlineStr"/>
      <c r="J92" s="5" t="inlineStr"/>
      <c r="K92" s="5" t="inlineStr"/>
      <c r="L92" s="5" t="inlineStr"/>
      <c r="M92" t="inlineStr">
        <is>
          <t>High</t>
        </is>
      </c>
      <c r="N92" t="inlineStr">
        <is>
          <t>Internal QC</t>
        </is>
      </c>
      <c r="O92" t="inlineStr">
        <is>
          <t>Unanswered</t>
        </is>
      </c>
    </row>
    <row r="93">
      <c r="A93" t="inlineStr">
        <is>
          <t>1060-0092</t>
        </is>
      </c>
      <c r="B93" t="inlineStr">
        <is>
          <t>QRE-CONTRACT</t>
        </is>
      </c>
      <c r="C93" t="inlineStr">
        <is>
          <t>Common</t>
        </is>
      </c>
      <c r="D93" t="inlineStr">
        <is>
          <t>Project Documentation</t>
        </is>
      </c>
      <c r="E93" t="inlineStr">
        <is>
          <t>Describe how you documented the R&amp;D activities performed by contractors, including any reports or findings that were generated. What methodologies were employed?</t>
        </is>
      </c>
      <c r="F93" t="inlineStr">
        <is>
          <t>Long text + evidence</t>
        </is>
      </c>
      <c r="G93" t="b">
        <v>0</v>
      </c>
      <c r="H93" t="inlineStr">
        <is>
          <t>Always</t>
        </is>
      </c>
      <c r="I93" s="5" t="inlineStr"/>
      <c r="J93" s="5" t="inlineStr"/>
      <c r="K93" s="5" t="inlineStr"/>
      <c r="L93" s="5" t="inlineStr"/>
      <c r="M93" t="inlineStr">
        <is>
          <t>Medium</t>
        </is>
      </c>
      <c r="N93" t="inlineStr">
        <is>
          <t>IRC Section 41(d)</t>
        </is>
      </c>
      <c r="O93" t="inlineStr">
        <is>
          <t>Unanswered</t>
        </is>
      </c>
    </row>
    <row r="94">
      <c r="A94" t="inlineStr">
        <is>
          <t>1060-0093</t>
        </is>
      </c>
      <c r="B94" t="inlineStr">
        <is>
          <t>QRE-COMPUTER</t>
        </is>
      </c>
      <c r="C94" t="inlineStr">
        <is>
          <t>Common</t>
        </is>
      </c>
      <c r="D94" t="inlineStr">
        <is>
          <t>Cloud Services Utilization</t>
        </is>
      </c>
      <c r="E94" t="inlineStr">
        <is>
          <t>During the tax year 2025, did your sunflower farm utilize any third-party cloud computing services for research and development activities? If yes, please specify the services used and their purpose in your R&amp;D efforts.</t>
        </is>
      </c>
      <c r="F94" t="inlineStr">
        <is>
          <t>Yes-No + details</t>
        </is>
      </c>
      <c r="G94" t="b">
        <v>0</v>
      </c>
      <c r="H94" t="inlineStr">
        <is>
          <t>Always</t>
        </is>
      </c>
      <c r="I94" s="5" t="inlineStr"/>
      <c r="J94" s="5" t="inlineStr"/>
      <c r="K94" s="5" t="inlineStr"/>
      <c r="L94" s="5" t="inlineStr"/>
      <c r="M94" t="inlineStr">
        <is>
          <t>Medium</t>
        </is>
      </c>
      <c r="N94" t="inlineStr">
        <is>
          <t>IRC Section 41(d)</t>
        </is>
      </c>
      <c r="O94" t="inlineStr">
        <is>
          <t>Unanswered</t>
        </is>
      </c>
    </row>
    <row r="95">
      <c r="A95" t="inlineStr">
        <is>
          <t>1060-0094</t>
        </is>
      </c>
      <c r="B95" t="inlineStr">
        <is>
          <t>QRE-COMPUTER</t>
        </is>
      </c>
      <c r="C95" t="inlineStr">
        <is>
          <t>Common</t>
        </is>
      </c>
      <c r="D95" t="inlineStr">
        <is>
          <t>Third-Party Software Development</t>
        </is>
      </c>
      <c r="E95" t="inlineStr">
        <is>
          <t>Did your sunflower farm engage any third-party vendors for the development of software or applications specifically designed to enhance your R&amp;D processes in 2025? If so, please provide details about the nature of the software and how it contributed to your R&amp;D activities.</t>
        </is>
      </c>
      <c r="F95" t="inlineStr">
        <is>
          <t>Yes-No + details</t>
        </is>
      </c>
      <c r="G95" t="b">
        <v>0</v>
      </c>
      <c r="H95" t="inlineStr">
        <is>
          <t>Always</t>
        </is>
      </c>
      <c r="I95" s="5" t="inlineStr"/>
      <c r="J95" s="5" t="inlineStr"/>
      <c r="K95" s="5" t="inlineStr"/>
      <c r="L95" s="5" t="inlineStr"/>
      <c r="M95" t="inlineStr">
        <is>
          <t>High</t>
        </is>
      </c>
      <c r="N95" t="inlineStr">
        <is>
          <t>Form 6765 Part II</t>
        </is>
      </c>
      <c r="O95" t="inlineStr">
        <is>
          <t>Unanswered</t>
        </is>
      </c>
    </row>
    <row r="96">
      <c r="A96" t="inlineStr">
        <is>
          <t>1060-0095</t>
        </is>
      </c>
      <c r="B96" t="inlineStr">
        <is>
          <t>EVIDENCE</t>
        </is>
      </c>
      <c r="C96" t="inlineStr">
        <is>
          <t>Common</t>
        </is>
      </c>
      <c r="D96" t="inlineStr">
        <is>
          <t>Project Documentation</t>
        </is>
      </c>
      <c r="E96" t="inlineStr">
        <is>
          <t>Can you provide detailed project descriptions for each R&amp;D project undertaken in 2025, including objectives, methodologies, and outcomes?</t>
        </is>
      </c>
      <c r="F96" t="inlineStr">
        <is>
          <t>Long text + evidence</t>
        </is>
      </c>
      <c r="G96" t="b">
        <v>0</v>
      </c>
      <c r="H96" t="inlineStr">
        <is>
          <t>Always</t>
        </is>
      </c>
      <c r="I96" s="5" t="inlineStr"/>
      <c r="J96" s="5" t="inlineStr"/>
      <c r="K96" s="5" t="inlineStr"/>
      <c r="L96" s="5" t="inlineStr"/>
      <c r="M96" t="inlineStr">
        <is>
          <t>High</t>
        </is>
      </c>
      <c r="N96" t="inlineStr">
        <is>
          <t>IRC Section 41(d)</t>
        </is>
      </c>
      <c r="O96" t="inlineStr">
        <is>
          <t>Unanswered</t>
        </is>
      </c>
    </row>
    <row r="97">
      <c r="A97" t="inlineStr">
        <is>
          <t>1060-0096</t>
        </is>
      </c>
      <c r="B97" t="inlineStr">
        <is>
          <t>EVIDENCE</t>
        </is>
      </c>
      <c r="C97" t="inlineStr">
        <is>
          <t>Common</t>
        </is>
      </c>
      <c r="D97" t="inlineStr">
        <is>
          <t>Cost Allocation</t>
        </is>
      </c>
      <c r="E97" t="inlineStr">
        <is>
          <t>What specific costs (materials, labor, overhead) were directly associated with each R&amp;D project in 2025? Please provide breakdowns by project.</t>
        </is>
      </c>
      <c r="F97" t="inlineStr">
        <is>
          <t>Repeating table</t>
        </is>
      </c>
      <c r="G97" t="b">
        <v>0</v>
      </c>
      <c r="H97" t="inlineStr">
        <is>
          <t>Always</t>
        </is>
      </c>
      <c r="I97" s="5" t="inlineStr"/>
      <c r="J97" s="5" t="inlineStr"/>
      <c r="K97" s="5" t="inlineStr"/>
      <c r="L97" s="5" t="inlineStr"/>
      <c r="M97" t="inlineStr">
        <is>
          <t>Medium</t>
        </is>
      </c>
      <c r="N97" t="inlineStr">
        <is>
          <t>Form 6765 Part II</t>
        </is>
      </c>
      <c r="O97" t="inlineStr">
        <is>
          <t>Unanswered</t>
        </is>
      </c>
    </row>
    <row r="98">
      <c r="A98" t="inlineStr">
        <is>
          <t>1060-0097</t>
        </is>
      </c>
      <c r="B98" t="inlineStr">
        <is>
          <t>EVIDENCE</t>
        </is>
      </c>
      <c r="C98" t="inlineStr">
        <is>
          <t>Common</t>
        </is>
      </c>
      <c r="D98" t="inlineStr">
        <is>
          <t>Experimental Activities</t>
        </is>
      </c>
      <c r="E98" t="inlineStr">
        <is>
          <t>For each R&amp;D project, can you specify the experimental activities conducted, including hypotheses tested and results obtained?</t>
        </is>
      </c>
      <c r="F98" t="inlineStr">
        <is>
          <t>Long text + evidence</t>
        </is>
      </c>
      <c r="G98" t="b">
        <v>0</v>
      </c>
      <c r="H98" t="inlineStr">
        <is>
          <t>Always</t>
        </is>
      </c>
      <c r="I98" s="5" t="inlineStr"/>
      <c r="J98" s="5" t="inlineStr"/>
      <c r="K98" s="5" t="inlineStr"/>
      <c r="L98" s="5" t="inlineStr"/>
      <c r="M98" t="inlineStr">
        <is>
          <t>High</t>
        </is>
      </c>
      <c r="N98" t="inlineStr">
        <is>
          <t>IRC Section 41(d)</t>
        </is>
      </c>
      <c r="O98" t="inlineStr">
        <is>
          <t>Unanswered</t>
        </is>
      </c>
    </row>
    <row r="99">
      <c r="A99" t="inlineStr">
        <is>
          <t>1060-0098</t>
        </is>
      </c>
      <c r="B99" t="inlineStr">
        <is>
          <t>EVIDENCE</t>
        </is>
      </c>
      <c r="C99" t="inlineStr">
        <is>
          <t>Common</t>
        </is>
      </c>
      <c r="D99" t="inlineStr">
        <is>
          <t>Time Tracking</t>
        </is>
      </c>
      <c r="E99" t="inlineStr">
        <is>
          <t>How do you track employee time spent on R&amp;D activities versus routine farming operations? Please provide examples of time tracking methods used in 2025.</t>
        </is>
      </c>
      <c r="F99" t="inlineStr">
        <is>
          <t>Long text + evidence</t>
        </is>
      </c>
      <c r="G99" t="b">
        <v>0</v>
      </c>
      <c r="H99" t="inlineStr">
        <is>
          <t>Always</t>
        </is>
      </c>
      <c r="I99" s="5" t="inlineStr"/>
      <c r="J99" s="5" t="inlineStr"/>
      <c r="K99" s="5" t="inlineStr"/>
      <c r="L99" s="5" t="inlineStr"/>
      <c r="M99" t="inlineStr">
        <is>
          <t>Medium</t>
        </is>
      </c>
      <c r="N99" t="inlineStr">
        <is>
          <t>Internal QC</t>
        </is>
      </c>
      <c r="O99" t="inlineStr">
        <is>
          <t>Unanswered</t>
        </is>
      </c>
    </row>
    <row r="100">
      <c r="A100" t="inlineStr">
        <is>
          <t>1060-0099</t>
        </is>
      </c>
      <c r="B100" t="inlineStr">
        <is>
          <t>EVIDENCE</t>
        </is>
      </c>
      <c r="C100" t="inlineStr">
        <is>
          <t>Common</t>
        </is>
      </c>
      <c r="D100" t="inlineStr">
        <is>
          <t>Documentation of Trials</t>
        </is>
      </c>
      <c r="E100" t="inlineStr">
        <is>
          <t>Can you provide documentation for any trials or experiments conducted in 2025, including dates, locations, and results?</t>
        </is>
      </c>
      <c r="F100" t="inlineStr">
        <is>
          <t>Long text + evidence</t>
        </is>
      </c>
      <c r="G100" t="b">
        <v>0</v>
      </c>
      <c r="H100" t="inlineStr">
        <is>
          <t>Always</t>
        </is>
      </c>
      <c r="I100" s="5" t="inlineStr"/>
      <c r="J100" s="5" t="inlineStr"/>
      <c r="K100" s="5" t="inlineStr"/>
      <c r="L100" s="5" t="inlineStr"/>
      <c r="M100" t="inlineStr">
        <is>
          <t>High</t>
        </is>
      </c>
      <c r="N100" t="inlineStr">
        <is>
          <t>IRC Section 41(d)</t>
        </is>
      </c>
      <c r="O100" t="inlineStr">
        <is>
          <t>Unanswered</t>
        </is>
      </c>
    </row>
    <row r="101">
      <c r="A101" t="inlineStr">
        <is>
          <t>1060-0100</t>
        </is>
      </c>
      <c r="B101" t="inlineStr">
        <is>
          <t>EVIDENCE</t>
        </is>
      </c>
      <c r="C101" t="inlineStr">
        <is>
          <t>Common</t>
        </is>
      </c>
      <c r="D101" t="inlineStr">
        <is>
          <t>Collaboration Records</t>
        </is>
      </c>
      <c r="E101" t="inlineStr">
        <is>
          <t>Did you collaborate with any external parties (universities, research institutions) on R&amp;D projects in 2025? If so, please provide documentation of these collaborations.</t>
        </is>
      </c>
      <c r="F101" t="inlineStr">
        <is>
          <t>Yes-No + details</t>
        </is>
      </c>
      <c r="G101" t="b">
        <v>0</v>
      </c>
      <c r="H101" t="inlineStr">
        <is>
          <t>Always</t>
        </is>
      </c>
      <c r="I101" s="5" t="inlineStr"/>
      <c r="J101" s="5" t="inlineStr"/>
      <c r="K101" s="5" t="inlineStr"/>
      <c r="L101" s="5" t="inlineStr"/>
      <c r="M101" t="inlineStr">
        <is>
          <t>Medium</t>
        </is>
      </c>
      <c r="N101" t="inlineStr">
        <is>
          <t>IRC Section 41(d)</t>
        </is>
      </c>
      <c r="O101" t="inlineStr">
        <is>
          <t>Unanswered</t>
        </is>
      </c>
    </row>
    <row r="102">
      <c r="A102" t="inlineStr">
        <is>
          <t>1060-0101</t>
        </is>
      </c>
      <c r="B102" t="inlineStr">
        <is>
          <t>EVIDENCE</t>
        </is>
      </c>
      <c r="C102" t="inlineStr">
        <is>
          <t>Common</t>
        </is>
      </c>
      <c r="D102" t="inlineStr">
        <is>
          <t>Regulatory Compliance</t>
        </is>
      </c>
      <c r="E102" t="inlineStr">
        <is>
          <t>What regulatory compliance measures were implemented for R&amp;D projects in 2025, and how were they documented?</t>
        </is>
      </c>
      <c r="F102" t="inlineStr">
        <is>
          <t>Long text + evidence</t>
        </is>
      </c>
      <c r="G102" t="b">
        <v>0</v>
      </c>
      <c r="H102" t="inlineStr">
        <is>
          <t>Always</t>
        </is>
      </c>
      <c r="I102" s="5" t="inlineStr"/>
      <c r="J102" s="5" t="inlineStr"/>
      <c r="K102" s="5" t="inlineStr"/>
      <c r="L102" s="5" t="inlineStr"/>
      <c r="M102" t="inlineStr">
        <is>
          <t>Medium</t>
        </is>
      </c>
      <c r="N102" t="inlineStr">
        <is>
          <t>eCFR Title 21</t>
        </is>
      </c>
      <c r="O102" t="inlineStr">
        <is>
          <t>Unanswered</t>
        </is>
      </c>
    </row>
    <row r="103">
      <c r="A103" t="inlineStr">
        <is>
          <t>1060-0102</t>
        </is>
      </c>
      <c r="B103" t="inlineStr">
        <is>
          <t>EVIDENCE</t>
        </is>
      </c>
      <c r="C103" t="inlineStr">
        <is>
          <t>Common</t>
        </is>
      </c>
      <c r="D103" t="inlineStr">
        <is>
          <t>Innovation Records</t>
        </is>
      </c>
      <c r="E103" t="inlineStr">
        <is>
          <t>How do you document innovations or improvements made as a result of R&amp;D activities? Please provide examples from 2025.</t>
        </is>
      </c>
      <c r="F103" t="inlineStr">
        <is>
          <t>Long text + evidence</t>
        </is>
      </c>
      <c r="G103" t="b">
        <v>0</v>
      </c>
      <c r="H103" t="inlineStr">
        <is>
          <t>Always</t>
        </is>
      </c>
      <c r="I103" s="5" t="inlineStr"/>
      <c r="J103" s="5" t="inlineStr"/>
      <c r="K103" s="5" t="inlineStr"/>
      <c r="L103" s="5" t="inlineStr"/>
      <c r="M103" t="inlineStr">
        <is>
          <t>Medium</t>
        </is>
      </c>
      <c r="N103" t="inlineStr">
        <is>
          <t>Internal QC</t>
        </is>
      </c>
      <c r="O103" t="inlineStr">
        <is>
          <t>Unanswered</t>
        </is>
      </c>
    </row>
    <row r="104">
      <c r="A104" t="inlineStr">
        <is>
          <t>1060-0103</t>
        </is>
      </c>
      <c r="B104" t="inlineStr">
        <is>
          <t>EVIDENCE</t>
        </is>
      </c>
      <c r="C104" t="inlineStr">
        <is>
          <t>Common</t>
        </is>
      </c>
      <c r="D104" t="inlineStr">
        <is>
          <t>Cost Verification</t>
        </is>
      </c>
      <c r="E104" t="inlineStr">
        <is>
          <t>What methods are used to verify that costs attributed to R&amp;D projects in 2025 are accurate and justifiable?</t>
        </is>
      </c>
      <c r="F104" t="inlineStr">
        <is>
          <t>Long text + evidence</t>
        </is>
      </c>
      <c r="G104" t="b">
        <v>0</v>
      </c>
      <c r="H104" t="inlineStr">
        <is>
          <t>Always</t>
        </is>
      </c>
      <c r="I104" s="5" t="inlineStr"/>
      <c r="J104" s="5" t="inlineStr"/>
      <c r="K104" s="5" t="inlineStr"/>
      <c r="L104" s="5" t="inlineStr"/>
      <c r="M104" t="inlineStr">
        <is>
          <t>Medium</t>
        </is>
      </c>
      <c r="N104" t="inlineStr">
        <is>
          <t>Form 6765 Part II</t>
        </is>
      </c>
      <c r="O104" t="inlineStr">
        <is>
          <t>Unanswered</t>
        </is>
      </c>
    </row>
    <row r="105">
      <c r="A105" t="inlineStr">
        <is>
          <t>1060-0104</t>
        </is>
      </c>
      <c r="B105" t="inlineStr">
        <is>
          <t>EVIDENCE</t>
        </is>
      </c>
      <c r="C105" t="inlineStr">
        <is>
          <t>Common</t>
        </is>
      </c>
      <c r="D105" t="inlineStr">
        <is>
          <t>Internal Review</t>
        </is>
      </c>
      <c r="E105" t="inlineStr">
        <is>
          <t>What internal review processes are in place to ensure that R&amp;D activities and associated costs are properly documented and compliant with tax regulations?</t>
        </is>
      </c>
      <c r="F105" t="inlineStr">
        <is>
          <t>Long text + evidence</t>
        </is>
      </c>
      <c r="G105" t="b">
        <v>0</v>
      </c>
      <c r="H105" t="inlineStr">
        <is>
          <t>Always</t>
        </is>
      </c>
      <c r="I105" s="5" t="inlineStr"/>
      <c r="J105" s="5" t="inlineStr"/>
      <c r="K105" s="5" t="inlineStr"/>
      <c r="L105" s="5" t="inlineStr"/>
      <c r="M105" t="inlineStr">
        <is>
          <t>Medium</t>
        </is>
      </c>
      <c r="N105" t="inlineStr">
        <is>
          <t>Internal QC</t>
        </is>
      </c>
      <c r="O105" t="inlineStr">
        <is>
          <t>Unanswered</t>
        </is>
      </c>
    </row>
    <row r="106">
      <c r="A106" t="inlineStr">
        <is>
          <t>1060-0105</t>
        </is>
      </c>
      <c r="B106" t="inlineStr">
        <is>
          <t>CALC-FED</t>
        </is>
      </c>
      <c r="C106" t="inlineStr">
        <is>
          <t>Common</t>
        </is>
      </c>
      <c r="D106" t="inlineStr">
        <is>
          <t>Qualified Research Activities (QRA)</t>
        </is>
      </c>
      <c r="E106" t="inlineStr">
        <is>
          <t>Can you describe any specific experiments conducted on sunflower genetics or cultivation techniques to enhance yield or disease resistance during the tax year 2025?</t>
        </is>
      </c>
      <c r="F106" t="inlineStr">
        <is>
          <t>Long text + evidence</t>
        </is>
      </c>
      <c r="G106" t="b">
        <v>0</v>
      </c>
      <c r="H106" t="inlineStr">
        <is>
          <t>Always</t>
        </is>
      </c>
      <c r="I106" s="5" t="inlineStr"/>
      <c r="J106" s="5" t="inlineStr"/>
      <c r="K106" s="5" t="inlineStr"/>
      <c r="L106" s="5" t="inlineStr"/>
      <c r="M106" t="inlineStr">
        <is>
          <t>High</t>
        </is>
      </c>
      <c r="N106" t="inlineStr">
        <is>
          <t>IRC Section 41(d)</t>
        </is>
      </c>
      <c r="O106" t="inlineStr">
        <is>
          <t>Unanswered</t>
        </is>
      </c>
    </row>
    <row r="107">
      <c r="A107" t="inlineStr">
        <is>
          <t>1060-0106</t>
        </is>
      </c>
      <c r="B107" t="inlineStr">
        <is>
          <t>CALC-FED</t>
        </is>
      </c>
      <c r="C107" t="inlineStr">
        <is>
          <t>Common</t>
        </is>
      </c>
      <c r="D107" t="inlineStr">
        <is>
          <t>Qualified Research Expenses (QRE)</t>
        </is>
      </c>
      <c r="E107" t="inlineStr">
        <is>
          <t>What percentage of your total expenses for the tax year 2025 was allocated to research activities related to sunflower production?</t>
        </is>
      </c>
      <c r="F107" t="inlineStr">
        <is>
          <t>Percentage</t>
        </is>
      </c>
      <c r="G107" t="b">
        <v>0</v>
      </c>
      <c r="H107" t="inlineStr">
        <is>
          <t>Always</t>
        </is>
      </c>
      <c r="I107" s="5" t="inlineStr"/>
      <c r="J107" s="5" t="inlineStr"/>
      <c r="K107" s="5" t="inlineStr"/>
      <c r="L107" s="5" t="inlineStr"/>
      <c r="M107" t="inlineStr">
        <is>
          <t>Medium</t>
        </is>
      </c>
      <c r="N107" t="inlineStr">
        <is>
          <t>Form 6765 Part II</t>
        </is>
      </c>
      <c r="O107" t="inlineStr">
        <is>
          <t>Unanswered</t>
        </is>
      </c>
    </row>
    <row r="108">
      <c r="A108" t="inlineStr">
        <is>
          <t>1060-0107</t>
        </is>
      </c>
      <c r="B108" t="inlineStr">
        <is>
          <t>CALC-FED</t>
        </is>
      </c>
      <c r="C108" t="inlineStr">
        <is>
          <t>Common</t>
        </is>
      </c>
      <c r="D108" t="inlineStr">
        <is>
          <t>Employee Involvement</t>
        </is>
      </c>
      <c r="E108" t="inlineStr">
        <is>
          <t>How many employees were directly involved in R&amp;D activities related to sunflower farming in 2025, and what were their roles?</t>
        </is>
      </c>
      <c r="F108" t="inlineStr">
        <is>
          <t>Repeating table</t>
        </is>
      </c>
      <c r="G108" t="b">
        <v>0</v>
      </c>
      <c r="H108" t="inlineStr">
        <is>
          <t>Always</t>
        </is>
      </c>
      <c r="I108" s="5" t="inlineStr"/>
      <c r="J108" s="5" t="inlineStr"/>
      <c r="K108" s="5" t="inlineStr"/>
      <c r="L108" s="5" t="inlineStr"/>
      <c r="M108" t="inlineStr">
        <is>
          <t>Medium</t>
        </is>
      </c>
      <c r="N108" t="inlineStr">
        <is>
          <t>IRC Section 41(b)(2)</t>
        </is>
      </c>
      <c r="O108" t="inlineStr">
        <is>
          <t>Unanswered</t>
        </is>
      </c>
    </row>
    <row r="109">
      <c r="A109" t="inlineStr">
        <is>
          <t>1060-0108</t>
        </is>
      </c>
      <c r="B109" t="inlineStr">
        <is>
          <t>CALC-FED</t>
        </is>
      </c>
      <c r="C109" t="inlineStr">
        <is>
          <t>Common</t>
        </is>
      </c>
      <c r="D109" t="inlineStr">
        <is>
          <t>Contract Research</t>
        </is>
      </c>
      <c r="E109" t="inlineStr">
        <is>
          <t>Did you engage any third-party contractors for research activities related to sunflower farming in 2025? If yes, please provide details of the contracts and the nature of the work performed.</t>
        </is>
      </c>
      <c r="F109" t="inlineStr">
        <is>
          <t>Yes-No + details</t>
        </is>
      </c>
      <c r="G109" t="b">
        <v>0</v>
      </c>
      <c r="H109" t="inlineStr">
        <is>
          <t>Always</t>
        </is>
      </c>
      <c r="I109" s="5" t="inlineStr"/>
      <c r="J109" s="5" t="inlineStr"/>
      <c r="K109" s="5" t="inlineStr"/>
      <c r="L109" s="5" t="inlineStr"/>
      <c r="M109" t="inlineStr">
        <is>
          <t>Medium</t>
        </is>
      </c>
      <c r="N109" t="inlineStr">
        <is>
          <t>IRC Section 41(b)(3)</t>
        </is>
      </c>
      <c r="O109" t="inlineStr">
        <is>
          <t>Unanswered</t>
        </is>
      </c>
    </row>
    <row r="110">
      <c r="A110" t="inlineStr">
        <is>
          <t>1060-0109</t>
        </is>
      </c>
      <c r="B110" t="inlineStr">
        <is>
          <t>CALC-FED</t>
        </is>
      </c>
      <c r="C110" t="inlineStr">
        <is>
          <t>Common</t>
        </is>
      </c>
      <c r="D110" t="inlineStr">
        <is>
          <t>Documentation</t>
        </is>
      </c>
      <c r="E110" t="inlineStr">
        <is>
          <t>What documentation do you maintain to support your R&amp;D claims for sunflower farming, including project descriptions, experimental results, and financial records for 2025?</t>
        </is>
      </c>
      <c r="F110" t="inlineStr">
        <is>
          <t>Long text + evidence</t>
        </is>
      </c>
      <c r="G110" t="b">
        <v>0</v>
      </c>
      <c r="H110" t="inlineStr">
        <is>
          <t>Always</t>
        </is>
      </c>
      <c r="I110" s="5" t="inlineStr"/>
      <c r="J110" s="5" t="inlineStr"/>
      <c r="K110" s="5" t="inlineStr"/>
      <c r="L110" s="5" t="inlineStr"/>
      <c r="M110" t="inlineStr">
        <is>
          <t>High</t>
        </is>
      </c>
      <c r="N110" t="inlineStr">
        <is>
          <t>Internal QC</t>
        </is>
      </c>
      <c r="O110" t="inlineStr">
        <is>
          <t>Unanswered</t>
        </is>
      </c>
    </row>
    <row r="111">
      <c r="A111" t="inlineStr">
        <is>
          <t>1060-0110</t>
        </is>
      </c>
      <c r="B111" t="inlineStr">
        <is>
          <t>CALC-FED</t>
        </is>
      </c>
      <c r="C111" t="inlineStr">
        <is>
          <t>Common</t>
        </is>
      </c>
      <c r="D111" t="inlineStr">
        <is>
          <t>Technological Uncertainty</t>
        </is>
      </c>
      <c r="E111" t="inlineStr">
        <is>
          <t>Can you identify any specific technological uncertainties faced during the development of new sunflower varieties or farming techniques in 2025?</t>
        </is>
      </c>
      <c r="F111" t="inlineStr">
        <is>
          <t>Long text</t>
        </is>
      </c>
      <c r="G111" t="b">
        <v>0</v>
      </c>
      <c r="H111" t="inlineStr">
        <is>
          <t>Always</t>
        </is>
      </c>
      <c r="I111" s="5" t="inlineStr"/>
      <c r="J111" s="5" t="inlineStr"/>
      <c r="K111" s="5" t="inlineStr"/>
      <c r="L111" s="5" t="inlineStr"/>
      <c r="M111" t="inlineStr">
        <is>
          <t>High</t>
        </is>
      </c>
      <c r="N111" t="inlineStr">
        <is>
          <t>IRC Section 41(d)(1)</t>
        </is>
      </c>
      <c r="O111" t="inlineStr">
        <is>
          <t>Unanswered</t>
        </is>
      </c>
    </row>
    <row r="112">
      <c r="A112" t="inlineStr">
        <is>
          <t>1060-0111</t>
        </is>
      </c>
      <c r="B112" t="inlineStr">
        <is>
          <t>CALC-FED</t>
        </is>
      </c>
      <c r="C112" t="inlineStr">
        <is>
          <t>Common</t>
        </is>
      </c>
      <c r="D112" t="inlineStr">
        <is>
          <t>Prototype Development</t>
        </is>
      </c>
      <c r="E112" t="inlineStr">
        <is>
          <t>Did you develop any prototypes or pilot projects involving new sunflower cultivation methods or products in 2025? If so, please describe them.</t>
        </is>
      </c>
      <c r="F112" t="inlineStr">
        <is>
          <t>Yes-No + details</t>
        </is>
      </c>
      <c r="G112" t="b">
        <v>0</v>
      </c>
      <c r="H112" t="inlineStr">
        <is>
          <t>Always</t>
        </is>
      </c>
      <c r="I112" s="5" t="inlineStr"/>
      <c r="J112" s="5" t="inlineStr"/>
      <c r="K112" s="5" t="inlineStr"/>
      <c r="L112" s="5" t="inlineStr"/>
      <c r="M112" t="inlineStr">
        <is>
          <t>Medium</t>
        </is>
      </c>
      <c r="N112" t="inlineStr">
        <is>
          <t>IRC Section 41(d)(1)</t>
        </is>
      </c>
      <c r="O112" t="inlineStr">
        <is>
          <t>Unanswered</t>
        </is>
      </c>
    </row>
    <row r="113">
      <c r="A113" t="inlineStr">
        <is>
          <t>1060-0112</t>
        </is>
      </c>
      <c r="B113" t="inlineStr">
        <is>
          <t>CALC-FED</t>
        </is>
      </c>
      <c r="C113" t="inlineStr">
        <is>
          <t>Common</t>
        </is>
      </c>
      <c r="D113" t="inlineStr">
        <is>
          <t>Process Improvement</t>
        </is>
      </c>
      <c r="E113" t="inlineStr">
        <is>
          <t>What specific process improvements were tested in your sunflower farming operations in 2025, and how did they contribute to R&amp;D efforts?</t>
        </is>
      </c>
      <c r="F113" t="inlineStr">
        <is>
          <t>Long text</t>
        </is>
      </c>
      <c r="G113" t="b">
        <v>0</v>
      </c>
      <c r="H113" t="inlineStr">
        <is>
          <t>Always</t>
        </is>
      </c>
      <c r="I113" s="5" t="inlineStr"/>
      <c r="J113" s="5" t="inlineStr"/>
      <c r="K113" s="5" t="inlineStr"/>
      <c r="L113" s="5" t="inlineStr"/>
      <c r="M113" t="inlineStr">
        <is>
          <t>Medium</t>
        </is>
      </c>
      <c r="N113" t="inlineStr">
        <is>
          <t>IRC Section 41(d)(1)</t>
        </is>
      </c>
      <c r="O113" t="inlineStr">
        <is>
          <t>Unanswered</t>
        </is>
      </c>
    </row>
    <row r="114">
      <c r="A114" t="inlineStr">
        <is>
          <t>1060-0113</t>
        </is>
      </c>
      <c r="B114" t="inlineStr">
        <is>
          <t>CALC-FED</t>
        </is>
      </c>
      <c r="C114" t="inlineStr">
        <is>
          <t>Common</t>
        </is>
      </c>
      <c r="D114" t="inlineStr">
        <is>
          <t>Time Tracking</t>
        </is>
      </c>
      <c r="E114" t="inlineStr">
        <is>
          <t>How do you track the time spent by employees on R&amp;D activities related to sunflower farming for the year 2025?</t>
        </is>
      </c>
      <c r="F114" t="inlineStr">
        <is>
          <t>Long text</t>
        </is>
      </c>
      <c r="G114" t="b">
        <v>0</v>
      </c>
      <c r="H114" t="inlineStr">
        <is>
          <t>Always</t>
        </is>
      </c>
      <c r="I114" s="5" t="inlineStr"/>
      <c r="J114" s="5" t="inlineStr"/>
      <c r="K114" s="5" t="inlineStr"/>
      <c r="L114" s="5" t="inlineStr"/>
      <c r="M114" t="inlineStr">
        <is>
          <t>Medium</t>
        </is>
      </c>
      <c r="N114" t="inlineStr">
        <is>
          <t>Internal QC</t>
        </is>
      </c>
      <c r="O114" t="inlineStr">
        <is>
          <t>Unanswered</t>
        </is>
      </c>
    </row>
    <row r="115">
      <c r="A115" t="inlineStr">
        <is>
          <t>1060-0114</t>
        </is>
      </c>
      <c r="B115" t="inlineStr">
        <is>
          <t>CALC-FED</t>
        </is>
      </c>
      <c r="C115" t="inlineStr">
        <is>
          <t>Common</t>
        </is>
      </c>
      <c r="D115" t="inlineStr">
        <is>
          <t>Tax Credit Calculation</t>
        </is>
      </c>
      <c r="E115" t="inlineStr">
        <is>
          <t>What methodology do you use to calculate the federal R&amp;D tax credit for your sunflower farming activities in 2025?</t>
        </is>
      </c>
      <c r="F115" t="inlineStr">
        <is>
          <t>Long text</t>
        </is>
      </c>
      <c r="G115" t="b">
        <v>0</v>
      </c>
      <c r="H115" t="inlineStr">
        <is>
          <t>Always</t>
        </is>
      </c>
      <c r="I115" s="5" t="inlineStr"/>
      <c r="J115" s="5" t="inlineStr"/>
      <c r="K115" s="5" t="inlineStr"/>
      <c r="L115" s="5" t="inlineStr"/>
      <c r="M115" t="inlineStr">
        <is>
          <t>Medium</t>
        </is>
      </c>
      <c r="N115" t="inlineStr">
        <is>
          <t>Form 6765 Part I</t>
        </is>
      </c>
      <c r="O115" t="inlineStr">
        <is>
          <t>Unanswered</t>
        </is>
      </c>
    </row>
    <row r="116">
      <c r="A116" t="inlineStr">
        <is>
          <t>1060-0115</t>
        </is>
      </c>
      <c r="B116" t="inlineStr">
        <is>
          <t>CALC-FED</t>
        </is>
      </c>
      <c r="C116" t="inlineStr">
        <is>
          <t>Federal</t>
        </is>
      </c>
      <c r="D116" t="inlineStr">
        <is>
          <t>Cost Calculation</t>
        </is>
      </c>
      <c r="E116" t="inlineStr">
        <is>
          <t>How did you calculate the qualified research expenses for your sunflower R&amp;D projects in 2025?</t>
        </is>
      </c>
      <c r="F116" t="inlineStr">
        <is>
          <t>text</t>
        </is>
      </c>
      <c r="G116" t="b">
        <v>1</v>
      </c>
      <c r="H116" t="inlineStr">
        <is>
          <t>if expenses are reported</t>
        </is>
      </c>
      <c r="I116" s="5" t="inlineStr"/>
      <c r="J116" s="5" t="inlineStr"/>
      <c r="K116" s="5" t="inlineStr"/>
      <c r="L116" s="5" t="inlineStr"/>
      <c r="M116" t="inlineStr">
        <is>
          <t>High</t>
        </is>
      </c>
      <c r="N116" t="inlineStr">
        <is>
          <t>IRC Section 41</t>
        </is>
      </c>
      <c r="O116" t="inlineStr">
        <is>
          <t>Unanswered</t>
        </is>
      </c>
    </row>
    <row r="117">
      <c r="A117" t="inlineStr">
        <is>
          <t>1060-0116</t>
        </is>
      </c>
      <c r="B117" t="inlineStr">
        <is>
          <t>CALC-CA</t>
        </is>
      </c>
      <c r="C117" t="inlineStr">
        <is>
          <t>California</t>
        </is>
      </c>
      <c r="D117" t="inlineStr">
        <is>
          <t>QRE Identification</t>
        </is>
      </c>
      <c r="E117" t="inlineStr">
        <is>
          <t>What specific experimental activities related to sunflower cultivation were conducted in California during the tax year 2025? Please describe any trials or innovations tested.</t>
        </is>
      </c>
      <c r="F117" t="inlineStr">
        <is>
          <t>Long text</t>
        </is>
      </c>
      <c r="G117" t="b">
        <v>0</v>
      </c>
      <c r="H117" t="inlineStr">
        <is>
          <t>Always</t>
        </is>
      </c>
      <c r="I117" s="5" t="inlineStr"/>
      <c r="J117" s="5" t="inlineStr"/>
      <c r="K117" s="5" t="inlineStr"/>
      <c r="L117" s="5" t="inlineStr"/>
      <c r="M117" t="inlineStr">
        <is>
          <t>Medium</t>
        </is>
      </c>
      <c r="N117" t="inlineStr">
        <is>
          <t>IRC Section 41(d)</t>
        </is>
      </c>
      <c r="O117" t="inlineStr">
        <is>
          <t>Unanswered</t>
        </is>
      </c>
    </row>
    <row r="118">
      <c r="A118" t="inlineStr">
        <is>
          <t>1060-0117</t>
        </is>
      </c>
      <c r="B118" t="inlineStr">
        <is>
          <t>CALC-CA</t>
        </is>
      </c>
      <c r="C118" t="inlineStr">
        <is>
          <t>California</t>
        </is>
      </c>
      <c r="D118" t="inlineStr">
        <is>
          <t>QRE Identification</t>
        </is>
      </c>
      <c r="E118" t="inlineStr">
        <is>
          <t>List all materials and supplies used in your experimental processes for sunflower farming in California during 2025. Include quantities and costs.</t>
        </is>
      </c>
      <c r="F118" t="inlineStr">
        <is>
          <t>Repeating table</t>
        </is>
      </c>
      <c r="G118" t="b">
        <v>0</v>
      </c>
      <c r="H118" t="inlineStr">
        <is>
          <t>Always</t>
        </is>
      </c>
      <c r="I118" s="5" t="inlineStr"/>
      <c r="J118" s="5" t="inlineStr"/>
      <c r="K118" s="5" t="inlineStr"/>
      <c r="L118" s="5" t="inlineStr"/>
      <c r="M118" t="inlineStr">
        <is>
          <t>Medium</t>
        </is>
      </c>
      <c r="N118" t="inlineStr">
        <is>
          <t>Form 6765 Part II</t>
        </is>
      </c>
      <c r="O118" t="inlineStr">
        <is>
          <t>Unanswered</t>
        </is>
      </c>
    </row>
    <row r="119">
      <c r="A119" t="inlineStr">
        <is>
          <t>1060-0118</t>
        </is>
      </c>
      <c r="B119" t="inlineStr">
        <is>
          <t>CALC-CA</t>
        </is>
      </c>
      <c r="C119" t="inlineStr">
        <is>
          <t>California</t>
        </is>
      </c>
      <c r="D119" t="inlineStr">
        <is>
          <t>Labor Costs</t>
        </is>
      </c>
      <c r="E119" t="inlineStr">
        <is>
          <t>What percentage of employee time was dedicated to R&amp;D activities related to sunflower farming in California for the tax year 2025? Please provide documentation supporting this allocation.</t>
        </is>
      </c>
      <c r="F119" t="inlineStr">
        <is>
          <t>Percentage</t>
        </is>
      </c>
      <c r="G119" t="b">
        <v>0</v>
      </c>
      <c r="H119" t="inlineStr">
        <is>
          <t>Always</t>
        </is>
      </c>
      <c r="I119" s="5" t="inlineStr"/>
      <c r="J119" s="5" t="inlineStr"/>
      <c r="K119" s="5" t="inlineStr"/>
      <c r="L119" s="5" t="inlineStr"/>
      <c r="M119" t="inlineStr">
        <is>
          <t>High</t>
        </is>
      </c>
      <c r="N119" t="inlineStr">
        <is>
          <t>IRC Section 41(b)(2)</t>
        </is>
      </c>
      <c r="O119" t="inlineStr">
        <is>
          <t>Unanswered</t>
        </is>
      </c>
    </row>
    <row r="120">
      <c r="A120" t="inlineStr">
        <is>
          <t>1060-0119</t>
        </is>
      </c>
      <c r="B120" t="inlineStr">
        <is>
          <t>CALC-CA</t>
        </is>
      </c>
      <c r="C120" t="inlineStr">
        <is>
          <t>California</t>
        </is>
      </c>
      <c r="D120" t="inlineStr">
        <is>
          <t>Labor Costs</t>
        </is>
      </c>
      <c r="E120" t="inlineStr">
        <is>
          <t>Identify the employees involved in R&amp;D activities for sunflower farming in California during 2025, including their roles and the nature of their contributions.</t>
        </is>
      </c>
      <c r="F120" t="inlineStr">
        <is>
          <t>Repeating table</t>
        </is>
      </c>
      <c r="G120" t="b">
        <v>0</v>
      </c>
      <c r="H120" t="inlineStr">
        <is>
          <t>Always</t>
        </is>
      </c>
      <c r="I120" s="5" t="inlineStr"/>
      <c r="J120" s="5" t="inlineStr"/>
      <c r="K120" s="5" t="inlineStr"/>
      <c r="L120" s="5" t="inlineStr"/>
      <c r="M120" t="inlineStr">
        <is>
          <t>Medium</t>
        </is>
      </c>
      <c r="N120" t="inlineStr">
        <is>
          <t>FTB 3523</t>
        </is>
      </c>
      <c r="O120" t="inlineStr">
        <is>
          <t>Unanswered</t>
        </is>
      </c>
    </row>
    <row r="121">
      <c r="A121" t="inlineStr">
        <is>
          <t>1060-0120</t>
        </is>
      </c>
      <c r="B121" t="inlineStr">
        <is>
          <t>CALC-CA</t>
        </is>
      </c>
      <c r="C121" t="inlineStr">
        <is>
          <t>California</t>
        </is>
      </c>
      <c r="D121" t="inlineStr">
        <is>
          <t>QRE Calculation</t>
        </is>
      </c>
      <c r="E121" t="inlineStr">
        <is>
          <t>What was the total amount of qualified research expenditures (QREs) incurred for sunflower farming in California during the tax year 2025? Please break down the costs by category (labor, supplies, contract research, etc.).</t>
        </is>
      </c>
      <c r="F121" t="inlineStr">
        <is>
          <t>Currency</t>
        </is>
      </c>
      <c r="G121" t="b">
        <v>0</v>
      </c>
      <c r="H121" t="inlineStr">
        <is>
          <t>Always</t>
        </is>
      </c>
      <c r="I121" s="5" t="inlineStr"/>
      <c r="J121" s="5" t="inlineStr"/>
      <c r="K121" s="5" t="inlineStr"/>
      <c r="L121" s="5" t="inlineStr"/>
      <c r="M121" t="inlineStr">
        <is>
          <t>High</t>
        </is>
      </c>
      <c r="N121" t="inlineStr">
        <is>
          <t>IRC Section 41(a)</t>
        </is>
      </c>
      <c r="O121" t="inlineStr">
        <is>
          <t>Unanswered</t>
        </is>
      </c>
    </row>
    <row r="122">
      <c r="A122" t="inlineStr">
        <is>
          <t>1060-0121</t>
        </is>
      </c>
      <c r="B122" t="inlineStr">
        <is>
          <t>CALC-CA</t>
        </is>
      </c>
      <c r="C122" t="inlineStr">
        <is>
          <t>California</t>
        </is>
      </c>
      <c r="D122" t="inlineStr">
        <is>
          <t>Documentation</t>
        </is>
      </c>
      <c r="E122" t="inlineStr">
        <is>
          <t>What type of documentation do you maintain to support your R&amp;D activities related to sunflower farming in California? Please specify the types and retention periods.</t>
        </is>
      </c>
      <c r="F122" t="inlineStr">
        <is>
          <t>Long text + evidence</t>
        </is>
      </c>
      <c r="G122" t="b">
        <v>0</v>
      </c>
      <c r="H122" t="inlineStr">
        <is>
          <t>Always</t>
        </is>
      </c>
      <c r="I122" s="5" t="inlineStr"/>
      <c r="J122" s="5" t="inlineStr"/>
      <c r="K122" s="5" t="inlineStr"/>
      <c r="L122" s="5" t="inlineStr"/>
      <c r="M122" t="inlineStr">
        <is>
          <t>Medium</t>
        </is>
      </c>
      <c r="N122" t="inlineStr">
        <is>
          <t>Internal QC</t>
        </is>
      </c>
      <c r="O122" t="inlineStr">
        <is>
          <t>Unanswered</t>
        </is>
      </c>
    </row>
    <row r="123">
      <c r="A123" t="inlineStr">
        <is>
          <t>1060-0122</t>
        </is>
      </c>
      <c r="B123" t="inlineStr">
        <is>
          <t>CALC-CA</t>
        </is>
      </c>
      <c r="C123" t="inlineStr">
        <is>
          <t>California</t>
        </is>
      </c>
      <c r="D123" t="inlineStr">
        <is>
          <t>Project Description</t>
        </is>
      </c>
      <c r="E123" t="inlineStr">
        <is>
          <t>Describe any new techniques or technologies developed in the cultivation or processing of sunflowers in California during 2025 that qualify as R&amp;D under IRC Section 41.</t>
        </is>
      </c>
      <c r="F123" t="inlineStr">
        <is>
          <t>Long text</t>
        </is>
      </c>
      <c r="G123" t="b">
        <v>0</v>
      </c>
      <c r="H123" t="inlineStr">
        <is>
          <t>Always</t>
        </is>
      </c>
      <c r="I123" s="5" t="inlineStr"/>
      <c r="J123" s="5" t="inlineStr"/>
      <c r="K123" s="5" t="inlineStr"/>
      <c r="L123" s="5" t="inlineStr"/>
      <c r="M123" t="inlineStr">
        <is>
          <t>Medium</t>
        </is>
      </c>
      <c r="N123" t="inlineStr">
        <is>
          <t>IRC Section 41(d)</t>
        </is>
      </c>
      <c r="O123" t="inlineStr">
        <is>
          <t>Unanswered</t>
        </is>
      </c>
    </row>
    <row r="124">
      <c r="A124" t="inlineStr">
        <is>
          <t>1060-0123</t>
        </is>
      </c>
      <c r="B124" t="inlineStr">
        <is>
          <t>CALC-CA</t>
        </is>
      </c>
      <c r="C124" t="inlineStr">
        <is>
          <t>California</t>
        </is>
      </c>
      <c r="D124" t="inlineStr">
        <is>
          <t>Contract Research</t>
        </is>
      </c>
      <c r="E124" t="inlineStr">
        <is>
          <t>Did you engage any third-party contractors for R&amp;D activities related to sunflower farming in California during 2025? If yes, please provide details on the scope of work and costs incurred.</t>
        </is>
      </c>
      <c r="F124" t="inlineStr">
        <is>
          <t>Yes-No + details</t>
        </is>
      </c>
      <c r="G124" t="b">
        <v>0</v>
      </c>
      <c r="H124" t="inlineStr">
        <is>
          <t>Always</t>
        </is>
      </c>
      <c r="I124" s="5" t="inlineStr"/>
      <c r="J124" s="5" t="inlineStr"/>
      <c r="K124" s="5" t="inlineStr"/>
      <c r="L124" s="5" t="inlineStr"/>
      <c r="M124" t="inlineStr">
        <is>
          <t>High</t>
        </is>
      </c>
      <c r="N124" t="inlineStr">
        <is>
          <t>IRC Section 41(e)</t>
        </is>
      </c>
      <c r="O124" t="inlineStr">
        <is>
          <t>Unanswered</t>
        </is>
      </c>
    </row>
    <row r="125">
      <c r="A125" t="inlineStr">
        <is>
          <t>1060-0124</t>
        </is>
      </c>
      <c r="B125" t="inlineStr">
        <is>
          <t>CALC-CA</t>
        </is>
      </c>
      <c r="C125" t="inlineStr">
        <is>
          <t>California</t>
        </is>
      </c>
      <c r="D125" t="inlineStr">
        <is>
          <t>Innovation Outcomes</t>
        </is>
      </c>
      <c r="E125" t="inlineStr">
        <is>
          <t>What were the outcomes of your R&amp;D activities for sunflower farming in California during 2025? Please include any new products, processes, or improvements that resulted.</t>
        </is>
      </c>
      <c r="F125" t="inlineStr">
        <is>
          <t>Long text</t>
        </is>
      </c>
      <c r="G125" t="b">
        <v>0</v>
      </c>
      <c r="H125" t="inlineStr">
        <is>
          <t>Always</t>
        </is>
      </c>
      <c r="I125" s="5" t="inlineStr"/>
      <c r="J125" s="5" t="inlineStr"/>
      <c r="K125" s="5" t="inlineStr"/>
      <c r="L125" s="5" t="inlineStr"/>
      <c r="M125" t="inlineStr">
        <is>
          <t>Medium</t>
        </is>
      </c>
      <c r="N125" t="inlineStr">
        <is>
          <t>IRC Section 41(d)</t>
        </is>
      </c>
      <c r="O125" t="inlineStr">
        <is>
          <t>Unanswered</t>
        </is>
      </c>
    </row>
    <row r="126">
      <c r="A126" t="inlineStr">
        <is>
          <t>1060-0125</t>
        </is>
      </c>
      <c r="B126" t="inlineStr">
        <is>
          <t>CALC-CA</t>
        </is>
      </c>
      <c r="C126" t="inlineStr">
        <is>
          <t>California</t>
        </is>
      </c>
      <c r="D126" t="inlineStr">
        <is>
          <t>Compliance</t>
        </is>
      </c>
      <c r="E126" t="inlineStr">
        <is>
          <t>Have you previously claimed R&amp;D tax credits for sunflower farming activities in California? If so, please provide details of the years and amounts claimed.</t>
        </is>
      </c>
      <c r="F126" t="inlineStr">
        <is>
          <t>Yes-No + details</t>
        </is>
      </c>
      <c r="G126" t="b">
        <v>0</v>
      </c>
      <c r="H126" t="inlineStr">
        <is>
          <t>Always</t>
        </is>
      </c>
      <c r="I126" s="5" t="inlineStr"/>
      <c r="J126" s="5" t="inlineStr"/>
      <c r="K126" s="5" t="inlineStr"/>
      <c r="L126" s="5" t="inlineStr"/>
      <c r="M126" t="inlineStr">
        <is>
          <t>Medium</t>
        </is>
      </c>
      <c r="N126" t="inlineStr">
        <is>
          <t>FTB 3523</t>
        </is>
      </c>
      <c r="O126" t="inlineStr">
        <is>
          <t>Unanswered</t>
        </is>
      </c>
    </row>
    <row r="127">
      <c r="A127" t="inlineStr">
        <is>
          <t>1060-0126</t>
        </is>
      </c>
      <c r="B127" t="inlineStr">
        <is>
          <t>CALC-CA</t>
        </is>
      </c>
      <c r="C127" t="inlineStr">
        <is>
          <t>California</t>
        </is>
      </c>
      <c r="D127" t="inlineStr">
        <is>
          <t>Credit Calculation</t>
        </is>
      </c>
      <c r="E127" t="inlineStr">
        <is>
          <t>What is your estimated R&amp;D tax credit for the tax year 2025 based on your qualified research expenditures for sunflower farming in California? Please provide the calculation method used.</t>
        </is>
      </c>
      <c r="F127" t="inlineStr">
        <is>
          <t>Calculation + evidence</t>
        </is>
      </c>
      <c r="G127" t="b">
        <v>0</v>
      </c>
      <c r="H127" t="inlineStr">
        <is>
          <t>Always</t>
        </is>
      </c>
      <c r="I127" s="5" t="inlineStr"/>
      <c r="J127" s="5" t="inlineStr"/>
      <c r="K127" s="5" t="inlineStr"/>
      <c r="L127" s="5" t="inlineStr"/>
      <c r="M127" t="inlineStr">
        <is>
          <t>High</t>
        </is>
      </c>
      <c r="N127" t="inlineStr">
        <is>
          <t>IRC Section 41(c)</t>
        </is>
      </c>
      <c r="O127" t="inlineStr">
        <is>
          <t>Unanswered</t>
        </is>
      </c>
    </row>
    <row r="128">
      <c r="A128" t="inlineStr">
        <is>
          <t>1060-0127</t>
        </is>
      </c>
      <c r="B128" t="inlineStr">
        <is>
          <t>REVIEW</t>
        </is>
      </c>
      <c r="C128" t="inlineStr">
        <is>
          <t>Common</t>
        </is>
      </c>
      <c r="D128" t="inlineStr">
        <is>
          <t>Final Conclusions</t>
        </is>
      </c>
      <c r="E128" t="inlineStr">
        <is>
          <t>What specific R&amp;D activities related to sunflower cultivation were undertaken in the 2025 tax year, and how do they differ from standard agricultural practices?</t>
        </is>
      </c>
      <c r="F128" t="inlineStr">
        <is>
          <t>Long text</t>
        </is>
      </c>
      <c r="G128" t="b">
        <v>0</v>
      </c>
      <c r="H128" t="inlineStr">
        <is>
          <t>Always</t>
        </is>
      </c>
      <c r="I128" s="5" t="inlineStr"/>
      <c r="J128" s="5" t="inlineStr"/>
      <c r="K128" s="5" t="inlineStr"/>
      <c r="L128" s="5" t="inlineStr"/>
      <c r="M128" t="inlineStr">
        <is>
          <t>High</t>
        </is>
      </c>
      <c r="N128" t="inlineStr">
        <is>
          <t>IRC Section 41(d)</t>
        </is>
      </c>
      <c r="O128" t="inlineStr">
        <is>
          <t>Unanswered</t>
        </is>
      </c>
    </row>
    <row r="129">
      <c r="A129" t="inlineStr">
        <is>
          <t>1060-0128</t>
        </is>
      </c>
      <c r="B129" t="inlineStr">
        <is>
          <t>REVIEW</t>
        </is>
      </c>
      <c r="C129" t="inlineStr">
        <is>
          <t>Common</t>
        </is>
      </c>
      <c r="D129" t="inlineStr">
        <is>
          <t>Open Issues</t>
        </is>
      </c>
      <c r="E129" t="inlineStr">
        <is>
          <t>Were there any unresolved issues or disputes regarding R&amp;D activities that could affect the qualification for the tax credit? Please detail.</t>
        </is>
      </c>
      <c r="F129" t="inlineStr">
        <is>
          <t>Long text</t>
        </is>
      </c>
      <c r="G129" t="b">
        <v>0</v>
      </c>
      <c r="H129" t="inlineStr">
        <is>
          <t>Always</t>
        </is>
      </c>
      <c r="I129" s="5" t="inlineStr"/>
      <c r="J129" s="5" t="inlineStr"/>
      <c r="K129" s="5" t="inlineStr"/>
      <c r="L129" s="5" t="inlineStr"/>
      <c r="M129" t="inlineStr">
        <is>
          <t>Medium</t>
        </is>
      </c>
      <c r="N129" t="inlineStr">
        <is>
          <t>Internal QC</t>
        </is>
      </c>
      <c r="O129" t="inlineStr">
        <is>
          <t>Unanswered</t>
        </is>
      </c>
    </row>
    <row r="130">
      <c r="A130" t="inlineStr">
        <is>
          <t>1060-0129</t>
        </is>
      </c>
      <c r="B130" t="inlineStr">
        <is>
          <t>REVIEW</t>
        </is>
      </c>
      <c r="C130" t="inlineStr">
        <is>
          <t>Common</t>
        </is>
      </c>
      <c r="D130" t="inlineStr">
        <is>
          <t>Certification</t>
        </is>
      </c>
      <c r="E130" t="inlineStr">
        <is>
          <t>Can you confirm that all claimed R&amp;D expenses related to sunflower farming were incurred in the pursuit of technological advancement?</t>
        </is>
      </c>
      <c r="F130" t="inlineStr">
        <is>
          <t>Yes-No + details</t>
        </is>
      </c>
      <c r="G130" t="b">
        <v>0</v>
      </c>
      <c r="H130" t="inlineStr">
        <is>
          <t>Always</t>
        </is>
      </c>
      <c r="I130" s="5" t="inlineStr"/>
      <c r="J130" s="5" t="inlineStr"/>
      <c r="K130" s="5" t="inlineStr"/>
      <c r="L130" s="5" t="inlineStr"/>
      <c r="M130" t="inlineStr">
        <is>
          <t>High</t>
        </is>
      </c>
      <c r="N130" t="inlineStr">
        <is>
          <t>Form 6765 Part II</t>
        </is>
      </c>
      <c r="O130" t="inlineStr">
        <is>
          <t>Unanswered</t>
        </is>
      </c>
    </row>
    <row r="131">
      <c r="A131" t="inlineStr">
        <is>
          <t>1060-0130</t>
        </is>
      </c>
      <c r="B131" t="inlineStr">
        <is>
          <t>REVIEW</t>
        </is>
      </c>
      <c r="C131" t="inlineStr">
        <is>
          <t>Common</t>
        </is>
      </c>
      <c r="D131" t="inlineStr">
        <is>
          <t>Next-Year Controls</t>
        </is>
      </c>
      <c r="E131" t="inlineStr">
        <is>
          <t>What internal controls are in place to ensure that R&amp;D activities are properly documented and tracked for the upcoming tax year?</t>
        </is>
      </c>
      <c r="F131" t="inlineStr">
        <is>
          <t>Long text</t>
        </is>
      </c>
      <c r="G131" t="b">
        <v>0</v>
      </c>
      <c r="H131" t="inlineStr">
        <is>
          <t>Always</t>
        </is>
      </c>
      <c r="I131" s="5" t="inlineStr"/>
      <c r="J131" s="5" t="inlineStr"/>
      <c r="K131" s="5" t="inlineStr"/>
      <c r="L131" s="5" t="inlineStr"/>
      <c r="M131" t="inlineStr">
        <is>
          <t>Medium</t>
        </is>
      </c>
      <c r="N131" t="inlineStr">
        <is>
          <t>Internal QC</t>
        </is>
      </c>
      <c r="O131" t="inlineStr">
        <is>
          <t>Unanswered</t>
        </is>
      </c>
    </row>
    <row r="132">
      <c r="A132" t="inlineStr">
        <is>
          <t>1060-0131</t>
        </is>
      </c>
      <c r="B132" t="inlineStr">
        <is>
          <t>REVIEW</t>
        </is>
      </c>
      <c r="C132" t="inlineStr">
        <is>
          <t>Common</t>
        </is>
      </c>
      <c r="D132" t="inlineStr">
        <is>
          <t>Final Conclusions</t>
        </is>
      </c>
      <c r="E132" t="inlineStr">
        <is>
          <t>How were the R&amp;D expenditures allocated between direct costs (e.g., labor, materials) and indirect costs (e.g., overhead) for sunflower-related projects?</t>
        </is>
      </c>
      <c r="F132" t="inlineStr">
        <is>
          <t>Long text + evidence</t>
        </is>
      </c>
      <c r="G132" t="b">
        <v>0</v>
      </c>
      <c r="H132" t="inlineStr">
        <is>
          <t>Always</t>
        </is>
      </c>
      <c r="I132" s="5" t="inlineStr"/>
      <c r="J132" s="5" t="inlineStr"/>
      <c r="K132" s="5" t="inlineStr"/>
      <c r="L132" s="5" t="inlineStr"/>
      <c r="M132" t="inlineStr">
        <is>
          <t>Medium</t>
        </is>
      </c>
      <c r="N132" t="inlineStr">
        <is>
          <t>IRC Section 41(d)</t>
        </is>
      </c>
      <c r="O132" t="inlineStr">
        <is>
          <t>Unanswered</t>
        </is>
      </c>
    </row>
    <row r="133">
      <c r="A133" t="inlineStr">
        <is>
          <t>1060-0132</t>
        </is>
      </c>
      <c r="B133" t="inlineStr">
        <is>
          <t>REVIEW</t>
        </is>
      </c>
      <c r="C133" t="inlineStr">
        <is>
          <t>Common</t>
        </is>
      </c>
      <c r="D133" t="inlineStr">
        <is>
          <t>Open Issues</t>
        </is>
      </c>
      <c r="E133" t="inlineStr">
        <is>
          <t>Were there any changes in the regulatory environment affecting R&amp;D tax credits for agricultural activities that could impact your claims?</t>
        </is>
      </c>
      <c r="F133" t="inlineStr">
        <is>
          <t>Yes-No + details</t>
        </is>
      </c>
      <c r="G133" t="b">
        <v>0</v>
      </c>
      <c r="H133" t="inlineStr">
        <is>
          <t>Always</t>
        </is>
      </c>
      <c r="I133" s="5" t="inlineStr"/>
      <c r="J133" s="5" t="inlineStr"/>
      <c r="K133" s="5" t="inlineStr"/>
      <c r="L133" s="5" t="inlineStr"/>
      <c r="M133" t="inlineStr">
        <is>
          <t>Medium</t>
        </is>
      </c>
      <c r="N133" t="inlineStr">
        <is>
          <t>Internal QC</t>
        </is>
      </c>
      <c r="O133" t="inlineStr">
        <is>
          <t>Unanswered</t>
        </is>
      </c>
    </row>
    <row r="134">
      <c r="A134" t="inlineStr">
        <is>
          <t>1060-0133</t>
        </is>
      </c>
      <c r="B134" t="inlineStr">
        <is>
          <t>REVIEW</t>
        </is>
      </c>
      <c r="C134" t="inlineStr">
        <is>
          <t>Common</t>
        </is>
      </c>
      <c r="D134" t="inlineStr">
        <is>
          <t>Certification</t>
        </is>
      </c>
      <c r="E134" t="inlineStr">
        <is>
          <t>Have you maintained detailed records of all experimental trials conducted on sunflower varieties, including methodologies and results?</t>
        </is>
      </c>
      <c r="F134" t="inlineStr">
        <is>
          <t>Yes-No + details</t>
        </is>
      </c>
      <c r="G134" t="b">
        <v>0</v>
      </c>
      <c r="H134" t="inlineStr">
        <is>
          <t>Always</t>
        </is>
      </c>
      <c r="I134" s="5" t="inlineStr"/>
      <c r="J134" s="5" t="inlineStr"/>
      <c r="K134" s="5" t="inlineStr"/>
      <c r="L134" s="5" t="inlineStr"/>
      <c r="M134" t="inlineStr">
        <is>
          <t>High</t>
        </is>
      </c>
      <c r="N134" t="inlineStr">
        <is>
          <t>Form 6765 Part II</t>
        </is>
      </c>
      <c r="O134" t="inlineStr">
        <is>
          <t>Unanswered</t>
        </is>
      </c>
    </row>
    <row r="135">
      <c r="A135" t="inlineStr">
        <is>
          <t>1060-0134</t>
        </is>
      </c>
      <c r="B135" t="inlineStr">
        <is>
          <t>REVIEW</t>
        </is>
      </c>
      <c r="C135" t="inlineStr">
        <is>
          <t>Common</t>
        </is>
      </c>
      <c r="D135" t="inlineStr">
        <is>
          <t>Next-Year Controls</t>
        </is>
      </c>
      <c r="E135" t="inlineStr">
        <is>
          <t>What specific metrics will you track in the next tax year to evaluate the effectiveness of R&amp;D initiatives in sunflower farming?</t>
        </is>
      </c>
      <c r="F135" t="inlineStr">
        <is>
          <t>Long text</t>
        </is>
      </c>
      <c r="G135" t="b">
        <v>0</v>
      </c>
      <c r="H135" t="inlineStr">
        <is>
          <t>Always</t>
        </is>
      </c>
      <c r="I135" s="5" t="inlineStr"/>
      <c r="J135" s="5" t="inlineStr"/>
      <c r="K135" s="5" t="inlineStr"/>
      <c r="L135" s="5" t="inlineStr"/>
      <c r="M135" t="inlineStr">
        <is>
          <t>Medium</t>
        </is>
      </c>
      <c r="N135" t="inlineStr">
        <is>
          <t>Internal QC</t>
        </is>
      </c>
      <c r="O135" t="inlineStr">
        <is>
          <t>Unanswered</t>
        </is>
      </c>
    </row>
    <row r="136">
      <c r="A136" t="inlineStr">
        <is>
          <t>1060-0135</t>
        </is>
      </c>
      <c r="B136" t="inlineStr">
        <is>
          <t>REVIEW</t>
        </is>
      </c>
      <c r="C136" t="inlineStr">
        <is>
          <t>Common</t>
        </is>
      </c>
      <c r="D136" t="inlineStr">
        <is>
          <t>Final Conclusions</t>
        </is>
      </c>
      <c r="E136" t="inlineStr">
        <is>
          <t>What was the total amount of R&amp;D tax credits claimed for the 2025 tax year, and how does this compare to previous years?</t>
        </is>
      </c>
      <c r="F136" t="inlineStr">
        <is>
          <t>Currency</t>
        </is>
      </c>
      <c r="G136" t="b">
        <v>0</v>
      </c>
      <c r="H136" t="inlineStr">
        <is>
          <t>Always</t>
        </is>
      </c>
      <c r="I136" s="5" t="inlineStr"/>
      <c r="J136" s="5" t="inlineStr"/>
      <c r="K136" s="5" t="inlineStr"/>
      <c r="L136" s="5" t="inlineStr"/>
      <c r="M136" t="inlineStr">
        <is>
          <t>Medium</t>
        </is>
      </c>
      <c r="N136" t="inlineStr">
        <is>
          <t>Form 6765 Part II</t>
        </is>
      </c>
      <c r="O136" t="inlineStr">
        <is>
          <t>Unanswered</t>
        </is>
      </c>
    </row>
    <row r="137">
      <c r="A137" t="inlineStr">
        <is>
          <t>1060-0136</t>
        </is>
      </c>
      <c r="B137" t="inlineStr">
        <is>
          <t>REVIEW</t>
        </is>
      </c>
      <c r="C137" t="inlineStr">
        <is>
          <t>Common</t>
        </is>
      </c>
      <c r="D137" t="inlineStr">
        <is>
          <t>Open Issues</t>
        </is>
      </c>
      <c r="E137" t="inlineStr">
        <is>
          <t>Are there any pending audits or reviews from tax authorities regarding your R&amp;D claims for sunflower farming? If so, please provide details.</t>
        </is>
      </c>
      <c r="F137" t="inlineStr">
        <is>
          <t>Yes-No + details</t>
        </is>
      </c>
      <c r="G137" t="b">
        <v>0</v>
      </c>
      <c r="H137" t="inlineStr">
        <is>
          <t>Always</t>
        </is>
      </c>
      <c r="I137" s="5" t="inlineStr"/>
      <c r="J137" s="5" t="inlineStr"/>
      <c r="K137" s="5" t="inlineStr"/>
      <c r="L137" s="5" t="inlineStr"/>
      <c r="M137" t="inlineStr">
        <is>
          <t>High</t>
        </is>
      </c>
      <c r="N137" t="inlineStr">
        <is>
          <t>Internal QC</t>
        </is>
      </c>
      <c r="O137" t="inlineStr">
        <is>
          <t>Unanswered</t>
        </is>
      </c>
    </row>
    <row r="138">
      <c r="A138" t="inlineStr">
        <is>
          <t>1060-0137</t>
        </is>
      </c>
      <c r="B138" t="inlineStr">
        <is>
          <t>SEED-RECEIVING-QUALITY-CONTROL</t>
        </is>
      </c>
      <c r="C138" t="inlineStr">
        <is>
          <t>Common</t>
        </is>
      </c>
      <c r="D138" t="inlineStr">
        <is>
          <t>Seed Quality Assessment</t>
        </is>
      </c>
      <c r="E138" t="inlineStr">
        <is>
          <t>What specific criteria do you use to assess the quality of seeds upon receiving them, and how do you document these assessments?</t>
        </is>
      </c>
      <c r="F138" t="inlineStr">
        <is>
          <t>Long text + evidence</t>
        </is>
      </c>
      <c r="G138" t="b">
        <v>0</v>
      </c>
      <c r="H138" t="inlineStr">
        <is>
          <t>Always</t>
        </is>
      </c>
      <c r="I138" s="5" t="inlineStr"/>
      <c r="J138" s="5" t="inlineStr"/>
      <c r="K138" s="5" t="inlineStr"/>
      <c r="L138" s="5" t="inlineStr"/>
      <c r="M138" t="inlineStr">
        <is>
          <t>Medium</t>
        </is>
      </c>
      <c r="N138" t="inlineStr">
        <is>
          <t>Internal QC</t>
        </is>
      </c>
      <c r="O138" t="inlineStr">
        <is>
          <t>Unanswered</t>
        </is>
      </c>
    </row>
    <row r="139">
      <c r="A139" t="inlineStr">
        <is>
          <t>1060-0138</t>
        </is>
      </c>
      <c r="B139" t="inlineStr">
        <is>
          <t>SEED-RECEIVING-QUALITY-CONTROL</t>
        </is>
      </c>
      <c r="C139" t="inlineStr">
        <is>
          <t>Common</t>
        </is>
      </c>
      <c r="D139" t="inlineStr">
        <is>
          <t>Moisture Content Testing</t>
        </is>
      </c>
      <c r="E139" t="inlineStr">
        <is>
          <t>What methods do you employ to test the moisture content of seeds, and how frequently are these tests conducted?</t>
        </is>
      </c>
      <c r="F139" t="inlineStr">
        <is>
          <t>Long text + evidence</t>
        </is>
      </c>
      <c r="G139" t="b">
        <v>0</v>
      </c>
      <c r="H139" t="inlineStr">
        <is>
          <t>Always</t>
        </is>
      </c>
      <c r="I139" s="5" t="inlineStr"/>
      <c r="J139" s="5" t="inlineStr"/>
      <c r="K139" s="5" t="inlineStr"/>
      <c r="L139" s="5" t="inlineStr"/>
      <c r="M139" t="inlineStr">
        <is>
          <t>Medium</t>
        </is>
      </c>
      <c r="N139" t="inlineStr">
        <is>
          <t>Internal QC</t>
        </is>
      </c>
      <c r="O139" t="inlineStr">
        <is>
          <t>Unanswered</t>
        </is>
      </c>
    </row>
    <row r="140">
      <c r="A140" t="inlineStr">
        <is>
          <t>1060-0139</t>
        </is>
      </c>
      <c r="B140" t="inlineStr">
        <is>
          <t>SEED-RECEIVING-QUALITY-CONTROL</t>
        </is>
      </c>
      <c r="C140" t="inlineStr">
        <is>
          <t>Common</t>
        </is>
      </c>
      <c r="D140" t="inlineStr">
        <is>
          <t>Pesticide Residue Analysis</t>
        </is>
      </c>
      <c r="E140" t="inlineStr">
        <is>
          <t>Can you detail the procedures for conducting pesticide residue analysis on incoming seed batches? Please include any third-party labs used.</t>
        </is>
      </c>
      <c r="F140" t="inlineStr">
        <is>
          <t>Long text + evidence</t>
        </is>
      </c>
      <c r="G140" t="b">
        <v>0</v>
      </c>
      <c r="H140" t="inlineStr">
        <is>
          <t>Always</t>
        </is>
      </c>
      <c r="I140" s="5" t="inlineStr"/>
      <c r="J140" s="5" t="inlineStr"/>
      <c r="K140" s="5" t="inlineStr"/>
      <c r="L140" s="5" t="inlineStr"/>
      <c r="M140" t="inlineStr">
        <is>
          <t>High</t>
        </is>
      </c>
      <c r="N140" t="inlineStr">
        <is>
          <t>eCFR Title 21</t>
        </is>
      </c>
      <c r="O140" t="inlineStr">
        <is>
          <t>Unanswered</t>
        </is>
      </c>
    </row>
    <row r="141">
      <c r="A141" t="inlineStr">
        <is>
          <t>1060-0140</t>
        </is>
      </c>
      <c r="B141" t="inlineStr">
        <is>
          <t>SEED-RECEIVING-QUALITY-CONTROL</t>
        </is>
      </c>
      <c r="C141" t="inlineStr">
        <is>
          <t>Common</t>
        </is>
      </c>
      <c r="D141" t="inlineStr">
        <is>
          <t>Seed Storage Conditions</t>
        </is>
      </c>
      <c r="E141" t="inlineStr">
        <is>
          <t>What specific conditions do you maintain in seed storage areas to ensure seed viability, and how do you monitor these conditions?</t>
        </is>
      </c>
      <c r="F141" t="inlineStr">
        <is>
          <t>Long text + evidence</t>
        </is>
      </c>
      <c r="G141" t="b">
        <v>0</v>
      </c>
      <c r="H141" t="inlineStr">
        <is>
          <t>Always</t>
        </is>
      </c>
      <c r="I141" s="5" t="inlineStr"/>
      <c r="J141" s="5" t="inlineStr"/>
      <c r="K141" s="5" t="inlineStr"/>
      <c r="L141" s="5" t="inlineStr"/>
      <c r="M141" t="inlineStr">
        <is>
          <t>Medium</t>
        </is>
      </c>
      <c r="N141" t="inlineStr">
        <is>
          <t>Internal QC</t>
        </is>
      </c>
      <c r="O141" t="inlineStr">
        <is>
          <t>Unanswered</t>
        </is>
      </c>
    </row>
    <row r="142">
      <c r="A142" t="inlineStr">
        <is>
          <t>1060-0141</t>
        </is>
      </c>
      <c r="B142" t="inlineStr">
        <is>
          <t>SEED-RECEIVING-QUALITY-CONTROL</t>
        </is>
      </c>
      <c r="C142" t="inlineStr">
        <is>
          <t>Common</t>
        </is>
      </c>
      <c r="D142" t="inlineStr">
        <is>
          <t>Supplier Certifications</t>
        </is>
      </c>
      <c r="E142" t="inlineStr">
        <is>
          <t>What certifications do your seed suppliers hold, and how do you verify their compliance with these certifications?</t>
        </is>
      </c>
      <c r="F142" t="inlineStr">
        <is>
          <t>Long text + evidence</t>
        </is>
      </c>
      <c r="G142" t="b">
        <v>0</v>
      </c>
      <c r="H142" t="inlineStr">
        <is>
          <t>Always</t>
        </is>
      </c>
      <c r="I142" s="5" t="inlineStr"/>
      <c r="J142" s="5" t="inlineStr"/>
      <c r="K142" s="5" t="inlineStr"/>
      <c r="L142" s="5" t="inlineStr"/>
      <c r="M142" t="inlineStr">
        <is>
          <t>Medium</t>
        </is>
      </c>
      <c r="N142" t="inlineStr">
        <is>
          <t>Internal QC</t>
        </is>
      </c>
      <c r="O142" t="inlineStr">
        <is>
          <t>Unanswered</t>
        </is>
      </c>
    </row>
    <row r="143">
      <c r="A143" t="inlineStr">
        <is>
          <t>1060-0142</t>
        </is>
      </c>
      <c r="B143" t="inlineStr">
        <is>
          <t>SEED-RECEIVING-QUALITY-CONTROL</t>
        </is>
      </c>
      <c r="C143" t="inlineStr">
        <is>
          <t>Common</t>
        </is>
      </c>
      <c r="D143" t="inlineStr">
        <is>
          <t>Traceability Protocols</t>
        </is>
      </c>
      <c r="E143" t="inlineStr">
        <is>
          <t>Describe your traceability protocols for seed batches from receipt through processing. How do you ensure that records are accurate and up-to-date?</t>
        </is>
      </c>
      <c r="F143" t="inlineStr">
        <is>
          <t>Long text + evidence</t>
        </is>
      </c>
      <c r="G143" t="b">
        <v>0</v>
      </c>
      <c r="H143" t="inlineStr">
        <is>
          <t>Always</t>
        </is>
      </c>
      <c r="I143" s="5" t="inlineStr"/>
      <c r="J143" s="5" t="inlineStr"/>
      <c r="K143" s="5" t="inlineStr"/>
      <c r="L143" s="5" t="inlineStr"/>
      <c r="M143" t="inlineStr">
        <is>
          <t>Medium</t>
        </is>
      </c>
      <c r="N143" t="inlineStr">
        <is>
          <t>Internal QC</t>
        </is>
      </c>
      <c r="O143" t="inlineStr">
        <is>
          <t>Unanswered</t>
        </is>
      </c>
    </row>
    <row r="144">
      <c r="A144" t="inlineStr">
        <is>
          <t>1060-0143</t>
        </is>
      </c>
      <c r="B144" t="inlineStr">
        <is>
          <t>SEED-RECEIVING-QUALITY-CONTROL</t>
        </is>
      </c>
      <c r="C144" t="inlineStr">
        <is>
          <t>Common</t>
        </is>
      </c>
      <c r="D144" t="inlineStr">
        <is>
          <t>Seed Quality Assessment</t>
        </is>
      </c>
      <c r="E144" t="inlineStr">
        <is>
          <t>What specific tests do you perform to evaluate seed germination rates upon receipt, and how do you record the results?</t>
        </is>
      </c>
      <c r="F144" t="inlineStr">
        <is>
          <t>Long text + evidence</t>
        </is>
      </c>
      <c r="G144" t="b">
        <v>0</v>
      </c>
      <c r="H144" t="inlineStr">
        <is>
          <t>Always</t>
        </is>
      </c>
      <c r="I144" s="5" t="inlineStr"/>
      <c r="J144" s="5" t="inlineStr"/>
      <c r="K144" s="5" t="inlineStr"/>
      <c r="L144" s="5" t="inlineStr"/>
      <c r="M144" t="inlineStr">
        <is>
          <t>Medium</t>
        </is>
      </c>
      <c r="N144" t="inlineStr">
        <is>
          <t>Internal QC</t>
        </is>
      </c>
      <c r="O144" t="inlineStr">
        <is>
          <t>Unanswered</t>
        </is>
      </c>
    </row>
    <row r="145">
      <c r="A145" t="inlineStr">
        <is>
          <t>1060-0144</t>
        </is>
      </c>
      <c r="B145" t="inlineStr">
        <is>
          <t>SEED-RECEIVING-QUALITY-CONTROL</t>
        </is>
      </c>
      <c r="C145" t="inlineStr">
        <is>
          <t>Common</t>
        </is>
      </c>
      <c r="D145" t="inlineStr">
        <is>
          <t>Moisture Content Testing</t>
        </is>
      </c>
      <c r="E145" t="inlineStr">
        <is>
          <t>What is the acceptable moisture content range for the seeds you receive, and how do you handle seeds that fall outside this range?</t>
        </is>
      </c>
      <c r="F145" t="inlineStr">
        <is>
          <t>Short text</t>
        </is>
      </c>
      <c r="G145" t="b">
        <v>0</v>
      </c>
      <c r="H145" t="inlineStr">
        <is>
          <t>Always</t>
        </is>
      </c>
      <c r="I145" s="5" t="inlineStr"/>
      <c r="J145" s="5" t="inlineStr"/>
      <c r="K145" s="5" t="inlineStr"/>
      <c r="L145" s="5" t="inlineStr"/>
      <c r="M145" t="inlineStr">
        <is>
          <t>Medium</t>
        </is>
      </c>
      <c r="N145" t="inlineStr">
        <is>
          <t>Internal QC</t>
        </is>
      </c>
      <c r="O145" t="inlineStr">
        <is>
          <t>Unanswered</t>
        </is>
      </c>
    </row>
    <row r="146">
      <c r="A146" t="inlineStr">
        <is>
          <t>1060-0145</t>
        </is>
      </c>
      <c r="B146" t="inlineStr">
        <is>
          <t>SEED-RECEIVING-QUALITY-CONTROL</t>
        </is>
      </c>
      <c r="C146" t="inlineStr">
        <is>
          <t>Common</t>
        </is>
      </c>
      <c r="D146" t="inlineStr">
        <is>
          <t>Pesticide Residue Analysis</t>
        </is>
      </c>
      <c r="E146" t="inlineStr">
        <is>
          <t>How often do you conduct pesticide residue analysis on incoming seeds, and what thresholds do you use for compliance?</t>
        </is>
      </c>
      <c r="F146" t="inlineStr">
        <is>
          <t>Integer + details</t>
        </is>
      </c>
      <c r="G146" t="b">
        <v>0</v>
      </c>
      <c r="H146" t="inlineStr">
        <is>
          <t>Always</t>
        </is>
      </c>
      <c r="I146" s="5" t="inlineStr"/>
      <c r="J146" s="5" t="inlineStr"/>
      <c r="K146" s="5" t="inlineStr"/>
      <c r="L146" s="5" t="inlineStr"/>
      <c r="M146" t="inlineStr">
        <is>
          <t>High</t>
        </is>
      </c>
      <c r="N146" t="inlineStr">
        <is>
          <t>eCFR Title 21</t>
        </is>
      </c>
      <c r="O146" t="inlineStr">
        <is>
          <t>Unanswered</t>
        </is>
      </c>
    </row>
    <row r="147">
      <c r="A147" t="inlineStr">
        <is>
          <t>1060-0146</t>
        </is>
      </c>
      <c r="B147" t="inlineStr">
        <is>
          <t>SEED-RECEIVING-QUALITY-CONTROL</t>
        </is>
      </c>
      <c r="C147" t="inlineStr">
        <is>
          <t>Common</t>
        </is>
      </c>
      <c r="D147" t="inlineStr">
        <is>
          <t>Seed Storage Conditions</t>
        </is>
      </c>
      <c r="E147" t="inlineStr">
        <is>
          <t>What specific measures do you take to prevent contamination in seed storage areas?</t>
        </is>
      </c>
      <c r="F147" t="inlineStr">
        <is>
          <t>Long text + evidence</t>
        </is>
      </c>
      <c r="G147" t="b">
        <v>0</v>
      </c>
      <c r="H147" t="inlineStr">
        <is>
          <t>Always</t>
        </is>
      </c>
      <c r="I147" s="5" t="inlineStr"/>
      <c r="J147" s="5" t="inlineStr"/>
      <c r="K147" s="5" t="inlineStr"/>
      <c r="L147" s="5" t="inlineStr"/>
      <c r="M147" t="inlineStr">
        <is>
          <t>Medium</t>
        </is>
      </c>
      <c r="N147" t="inlineStr">
        <is>
          <t>Internal QC</t>
        </is>
      </c>
      <c r="O147" t="inlineStr">
        <is>
          <t>Unanswered</t>
        </is>
      </c>
    </row>
    <row r="148">
      <c r="A148" t="inlineStr">
        <is>
          <t>1060-0147</t>
        </is>
      </c>
      <c r="B148" t="inlineStr">
        <is>
          <t>SEED-RECEIVING-QUALITY-CONTROL</t>
        </is>
      </c>
      <c r="C148" t="inlineStr">
        <is>
          <t>Common</t>
        </is>
      </c>
      <c r="D148" t="inlineStr">
        <is>
          <t>Supplier Certifications</t>
        </is>
      </c>
      <c r="E148" t="inlineStr">
        <is>
          <t>How do you maintain records of supplier certifications, and how often do you review these records?</t>
        </is>
      </c>
      <c r="F148" t="inlineStr">
        <is>
          <t>Short text</t>
        </is>
      </c>
      <c r="G148" t="b">
        <v>0</v>
      </c>
      <c r="H148" t="inlineStr">
        <is>
          <t>Always</t>
        </is>
      </c>
      <c r="I148" s="5" t="inlineStr"/>
      <c r="J148" s="5" t="inlineStr"/>
      <c r="K148" s="5" t="inlineStr"/>
      <c r="L148" s="5" t="inlineStr"/>
      <c r="M148" t="inlineStr">
        <is>
          <t>Medium</t>
        </is>
      </c>
      <c r="N148" t="inlineStr">
        <is>
          <t>Internal QC</t>
        </is>
      </c>
      <c r="O148" t="inlineStr">
        <is>
          <t>Unanswered</t>
        </is>
      </c>
    </row>
    <row r="149">
      <c r="A149" t="inlineStr">
        <is>
          <t>1060-0148</t>
        </is>
      </c>
      <c r="B149" t="inlineStr">
        <is>
          <t>SEED-RECEIVING-QUALITY-CONTROL</t>
        </is>
      </c>
      <c r="C149" t="inlineStr">
        <is>
          <t>Common</t>
        </is>
      </c>
      <c r="D149" t="inlineStr">
        <is>
          <t>Traceability Protocols</t>
        </is>
      </c>
      <c r="E149" t="inlineStr">
        <is>
          <t>What tools or software do you use to track seed batches from receipt to processing, and how do you ensure data integrity?</t>
        </is>
      </c>
      <c r="F149" t="inlineStr">
        <is>
          <t>Long text + evidence</t>
        </is>
      </c>
      <c r="G149" t="b">
        <v>0</v>
      </c>
      <c r="H149" t="inlineStr">
        <is>
          <t>Always</t>
        </is>
      </c>
      <c r="I149" s="5" t="inlineStr"/>
      <c r="J149" s="5" t="inlineStr"/>
      <c r="K149" s="5" t="inlineStr"/>
      <c r="L149" s="5" t="inlineStr"/>
      <c r="M149" t="inlineStr">
        <is>
          <t>Medium</t>
        </is>
      </c>
      <c r="N149" t="inlineStr">
        <is>
          <t>Internal QC</t>
        </is>
      </c>
      <c r="O149" t="inlineStr">
        <is>
          <t>Unanswered</t>
        </is>
      </c>
    </row>
    <row r="150">
      <c r="A150" t="inlineStr">
        <is>
          <t>1060-0149</t>
        </is>
      </c>
      <c r="B150" t="inlineStr">
        <is>
          <t>SEED-RECEIVING-QUALITY-CONTROL</t>
        </is>
      </c>
      <c r="C150" t="inlineStr">
        <is>
          <t>Common</t>
        </is>
      </c>
      <c r="D150" t="inlineStr">
        <is>
          <t>Seed Quality Assessment</t>
        </is>
      </c>
      <c r="E150" t="inlineStr">
        <is>
          <t>What corrective actions do you implement if seed quality assessments indicate non-compliance with your standards?</t>
        </is>
      </c>
      <c r="F150" t="inlineStr">
        <is>
          <t>Long text + evidence</t>
        </is>
      </c>
      <c r="G150" t="b">
        <v>0</v>
      </c>
      <c r="H150" t="inlineStr">
        <is>
          <t>Always</t>
        </is>
      </c>
      <c r="I150" s="5" t="inlineStr"/>
      <c r="J150" s="5" t="inlineStr"/>
      <c r="K150" s="5" t="inlineStr"/>
      <c r="L150" s="5" t="inlineStr"/>
      <c r="M150" t="inlineStr">
        <is>
          <t>High</t>
        </is>
      </c>
      <c r="N150" t="inlineStr">
        <is>
          <t>Internal QC</t>
        </is>
      </c>
      <c r="O150" t="inlineStr">
        <is>
          <t>Unanswered</t>
        </is>
      </c>
    </row>
    <row r="151">
      <c r="A151" t="inlineStr">
        <is>
          <t>1060-0150</t>
        </is>
      </c>
      <c r="B151" t="inlineStr">
        <is>
          <t>CULTIVATION-PRACTICES-OPTIMIZATION</t>
        </is>
      </c>
      <c r="C151" t="inlineStr">
        <is>
          <t>Common</t>
        </is>
      </c>
      <c r="D151" t="inlineStr">
        <is>
          <t>Crop Rotation Strategies</t>
        </is>
      </c>
      <c r="E151" t="inlineStr">
        <is>
          <t>What specific crop rotation strategies have you implemented to enhance sunflower yield, and what results did you observe?</t>
        </is>
      </c>
      <c r="F151" t="inlineStr">
        <is>
          <t>Long text</t>
        </is>
      </c>
      <c r="G151" t="b">
        <v>0</v>
      </c>
      <c r="H151" t="inlineStr">
        <is>
          <t>Always</t>
        </is>
      </c>
      <c r="I151" s="5" t="inlineStr"/>
      <c r="J151" s="5" t="inlineStr"/>
      <c r="K151" s="5" t="inlineStr"/>
      <c r="L151" s="5" t="inlineStr"/>
      <c r="M151" t="inlineStr">
        <is>
          <t>Medium</t>
        </is>
      </c>
      <c r="N151" t="inlineStr">
        <is>
          <t>IRC Section 41(d)</t>
        </is>
      </c>
      <c r="O151" t="inlineStr">
        <is>
          <t>Unanswered</t>
        </is>
      </c>
    </row>
    <row r="152">
      <c r="A152" t="inlineStr">
        <is>
          <t>1060-0151</t>
        </is>
      </c>
      <c r="B152" t="inlineStr">
        <is>
          <t>CULTIVATION-PRACTICES-OPTIMIZATION</t>
        </is>
      </c>
      <c r="C152" t="inlineStr">
        <is>
          <t>Common</t>
        </is>
      </c>
      <c r="D152" t="inlineStr">
        <is>
          <t>Soil Health Management</t>
        </is>
      </c>
      <c r="E152" t="inlineStr">
        <is>
          <t>Can you detail the innovative soil health management practices you have adopted, including any experimental techniques?</t>
        </is>
      </c>
      <c r="F152" t="inlineStr">
        <is>
          <t>Long text</t>
        </is>
      </c>
      <c r="G152" t="b">
        <v>0</v>
      </c>
      <c r="H152" t="inlineStr">
        <is>
          <t>Always</t>
        </is>
      </c>
      <c r="I152" s="5" t="inlineStr"/>
      <c r="J152" s="5" t="inlineStr"/>
      <c r="K152" s="5" t="inlineStr"/>
      <c r="L152" s="5" t="inlineStr"/>
      <c r="M152" t="inlineStr">
        <is>
          <t>Medium</t>
        </is>
      </c>
      <c r="N152" t="inlineStr">
        <is>
          <t>IRC Section 41(d)</t>
        </is>
      </c>
      <c r="O152" t="inlineStr">
        <is>
          <t>Unanswered</t>
        </is>
      </c>
    </row>
    <row r="153">
      <c r="A153" t="inlineStr">
        <is>
          <t>1060-0152</t>
        </is>
      </c>
      <c r="B153" t="inlineStr">
        <is>
          <t>CULTIVATION-PRACTICES-OPTIMIZATION</t>
        </is>
      </c>
      <c r="C153" t="inlineStr">
        <is>
          <t>Common</t>
        </is>
      </c>
      <c r="D153" t="inlineStr">
        <is>
          <t>Irrigation Efficiency</t>
        </is>
      </c>
      <c r="E153" t="inlineStr">
        <is>
          <t>What new irrigation technologies or methods have you trialed to improve water use efficiency in sunflower cultivation?</t>
        </is>
      </c>
      <c r="F153" t="inlineStr">
        <is>
          <t>Long text</t>
        </is>
      </c>
      <c r="G153" t="b">
        <v>0</v>
      </c>
      <c r="H153" t="inlineStr">
        <is>
          <t>Always</t>
        </is>
      </c>
      <c r="I153" s="5" t="inlineStr"/>
      <c r="J153" s="5" t="inlineStr"/>
      <c r="K153" s="5" t="inlineStr"/>
      <c r="L153" s="5" t="inlineStr"/>
      <c r="M153" t="inlineStr">
        <is>
          <t>Medium</t>
        </is>
      </c>
      <c r="N153" t="inlineStr">
        <is>
          <t>IRC Section 41(d)</t>
        </is>
      </c>
      <c r="O153" t="inlineStr">
        <is>
          <t>Unanswered</t>
        </is>
      </c>
    </row>
    <row r="154">
      <c r="A154" t="inlineStr">
        <is>
          <t>1060-0153</t>
        </is>
      </c>
      <c r="B154" t="inlineStr">
        <is>
          <t>CULTIVATION-PRACTICES-OPTIMIZATION</t>
        </is>
      </c>
      <c r="C154" t="inlineStr">
        <is>
          <t>Common</t>
        </is>
      </c>
      <c r="D154" t="inlineStr">
        <is>
          <t>Fertilization Techniques</t>
        </is>
      </c>
      <c r="E154" t="inlineStr">
        <is>
          <t>Describe any experimental fertilization techniques you have tested to optimize nutrient uptake in sunflowers. What were the outcomes?</t>
        </is>
      </c>
      <c r="F154" t="inlineStr">
        <is>
          <t>Long text</t>
        </is>
      </c>
      <c r="G154" t="b">
        <v>0</v>
      </c>
      <c r="H154" t="inlineStr">
        <is>
          <t>Always</t>
        </is>
      </c>
      <c r="I154" s="5" t="inlineStr"/>
      <c r="J154" s="5" t="inlineStr"/>
      <c r="K154" s="5" t="inlineStr"/>
      <c r="L154" s="5" t="inlineStr"/>
      <c r="M154" t="inlineStr">
        <is>
          <t>Medium</t>
        </is>
      </c>
      <c r="N154" t="inlineStr">
        <is>
          <t>IRC Section 41(d)</t>
        </is>
      </c>
      <c r="O154" t="inlineStr">
        <is>
          <t>Unanswered</t>
        </is>
      </c>
    </row>
    <row r="155">
      <c r="A155" t="inlineStr">
        <is>
          <t>1060-0154</t>
        </is>
      </c>
      <c r="B155" t="inlineStr">
        <is>
          <t>CULTIVATION-PRACTICES-OPTIMIZATION</t>
        </is>
      </c>
      <c r="C155" t="inlineStr">
        <is>
          <t>Common</t>
        </is>
      </c>
      <c r="D155" t="inlineStr">
        <is>
          <t>Integrated Pest Management</t>
        </is>
      </c>
      <c r="E155" t="inlineStr">
        <is>
          <t>What innovative integrated pest management strategies have you developed or adopted to protect sunflower crops, and how do you measure their effectiveness?</t>
        </is>
      </c>
      <c r="F155" t="inlineStr">
        <is>
          <t>Long text</t>
        </is>
      </c>
      <c r="G155" t="b">
        <v>0</v>
      </c>
      <c r="H155" t="inlineStr">
        <is>
          <t>Always</t>
        </is>
      </c>
      <c r="I155" s="5" t="inlineStr"/>
      <c r="J155" s="5" t="inlineStr"/>
      <c r="K155" s="5" t="inlineStr"/>
      <c r="L155" s="5" t="inlineStr"/>
      <c r="M155" t="inlineStr">
        <is>
          <t>Medium</t>
        </is>
      </c>
      <c r="N155" t="inlineStr">
        <is>
          <t>IRC Section 41(d)</t>
        </is>
      </c>
      <c r="O155" t="inlineStr">
        <is>
          <t>Unanswered</t>
        </is>
      </c>
    </row>
    <row r="156">
      <c r="A156" t="inlineStr">
        <is>
          <t>1060-0155</t>
        </is>
      </c>
      <c r="B156" t="inlineStr">
        <is>
          <t>CULTIVATION-PRACTICES-OPTIMIZATION</t>
        </is>
      </c>
      <c r="C156" t="inlineStr">
        <is>
          <t>Common</t>
        </is>
      </c>
      <c r="D156" t="inlineStr">
        <is>
          <t>Sustainability Practices</t>
        </is>
      </c>
      <c r="E156" t="inlineStr">
        <is>
          <t>Can you provide examples of sustainability practices you have implemented in sunflower farming that involve experimental approaches?</t>
        </is>
      </c>
      <c r="F156" t="inlineStr">
        <is>
          <t>Long text</t>
        </is>
      </c>
      <c r="G156" t="b">
        <v>0</v>
      </c>
      <c r="H156" t="inlineStr">
        <is>
          <t>Always</t>
        </is>
      </c>
      <c r="I156" s="5" t="inlineStr"/>
      <c r="J156" s="5" t="inlineStr"/>
      <c r="K156" s="5" t="inlineStr"/>
      <c r="L156" s="5" t="inlineStr"/>
      <c r="M156" t="inlineStr">
        <is>
          <t>Medium</t>
        </is>
      </c>
      <c r="N156" t="inlineStr">
        <is>
          <t>IRC Section 41(d)</t>
        </is>
      </c>
      <c r="O156" t="inlineStr">
        <is>
          <t>Unanswered</t>
        </is>
      </c>
    </row>
    <row r="157">
      <c r="A157" t="inlineStr">
        <is>
          <t>1060-0156</t>
        </is>
      </c>
      <c r="B157" t="inlineStr">
        <is>
          <t>CULTIVATION-PRACTICES-OPTIMIZATION</t>
        </is>
      </c>
      <c r="C157" t="inlineStr">
        <is>
          <t>Common</t>
        </is>
      </c>
      <c r="D157" t="inlineStr">
        <is>
          <t>Crop Rotation Strategies</t>
        </is>
      </c>
      <c r="E157" t="inlineStr">
        <is>
          <t>How do you assess the impact of crop rotation on sunflower disease resistance and pest management?</t>
        </is>
      </c>
      <c r="F157" t="inlineStr">
        <is>
          <t>Long text</t>
        </is>
      </c>
      <c r="G157" t="b">
        <v>0</v>
      </c>
      <c r="H157" t="inlineStr">
        <is>
          <t>Always</t>
        </is>
      </c>
      <c r="I157" s="5" t="inlineStr"/>
      <c r="J157" s="5" t="inlineStr"/>
      <c r="K157" s="5" t="inlineStr"/>
      <c r="L157" s="5" t="inlineStr"/>
      <c r="M157" t="inlineStr">
        <is>
          <t>Medium</t>
        </is>
      </c>
      <c r="N157" t="inlineStr">
        <is>
          <t>IRC Section 41(d)</t>
        </is>
      </c>
      <c r="O157" t="inlineStr">
        <is>
          <t>Unanswered</t>
        </is>
      </c>
    </row>
    <row r="158">
      <c r="A158" t="inlineStr">
        <is>
          <t>1060-0157</t>
        </is>
      </c>
      <c r="B158" t="inlineStr">
        <is>
          <t>CULTIVATION-PRACTICES-OPTIMIZATION</t>
        </is>
      </c>
      <c r="C158" t="inlineStr">
        <is>
          <t>Common</t>
        </is>
      </c>
      <c r="D158" t="inlineStr">
        <is>
          <t>Soil Health Management</t>
        </is>
      </c>
      <c r="E158" t="inlineStr">
        <is>
          <t>What specific soil amendments have you experimented with, and what data do you have on their impact on sunflower growth?</t>
        </is>
      </c>
      <c r="F158" t="inlineStr">
        <is>
          <t>Long text + evidence</t>
        </is>
      </c>
      <c r="G158" t="b">
        <v>0</v>
      </c>
      <c r="H158" t="inlineStr">
        <is>
          <t>Always</t>
        </is>
      </c>
      <c r="I158" s="5" t="inlineStr"/>
      <c r="J158" s="5" t="inlineStr"/>
      <c r="K158" s="5" t="inlineStr"/>
      <c r="L158" s="5" t="inlineStr"/>
      <c r="M158" t="inlineStr">
        <is>
          <t>High</t>
        </is>
      </c>
      <c r="N158" t="inlineStr">
        <is>
          <t>IRC Section 41(d)</t>
        </is>
      </c>
      <c r="O158" t="inlineStr">
        <is>
          <t>Unanswered</t>
        </is>
      </c>
    </row>
    <row r="159">
      <c r="A159" t="inlineStr">
        <is>
          <t>1060-0158</t>
        </is>
      </c>
      <c r="B159" t="inlineStr">
        <is>
          <t>CULTIVATION-PRACTICES-OPTIMIZATION</t>
        </is>
      </c>
      <c r="C159" t="inlineStr">
        <is>
          <t>Common</t>
        </is>
      </c>
      <c r="D159" t="inlineStr">
        <is>
          <t>Irrigation Efficiency</t>
        </is>
      </c>
      <c r="E159" t="inlineStr">
        <is>
          <t>What metrics do you use to evaluate the success of your irrigation efficiency improvements in sunflower production?</t>
        </is>
      </c>
      <c r="F159" t="inlineStr">
        <is>
          <t>Long text</t>
        </is>
      </c>
      <c r="G159" t="b">
        <v>0</v>
      </c>
      <c r="H159" t="inlineStr">
        <is>
          <t>Always</t>
        </is>
      </c>
      <c r="I159" s="5" t="inlineStr"/>
      <c r="J159" s="5" t="inlineStr"/>
      <c r="K159" s="5" t="inlineStr"/>
      <c r="L159" s="5" t="inlineStr"/>
      <c r="M159" t="inlineStr">
        <is>
          <t>Medium</t>
        </is>
      </c>
      <c r="N159" t="inlineStr">
        <is>
          <t>IRC Section 41(d)</t>
        </is>
      </c>
      <c r="O159" t="inlineStr">
        <is>
          <t>Unanswered</t>
        </is>
      </c>
    </row>
    <row r="160">
      <c r="A160" t="inlineStr">
        <is>
          <t>1060-0159</t>
        </is>
      </c>
      <c r="B160" t="inlineStr">
        <is>
          <t>CULTIVATION-PRACTICES-OPTIMIZATION</t>
        </is>
      </c>
      <c r="C160" t="inlineStr">
        <is>
          <t>Common</t>
        </is>
      </c>
      <c r="D160" t="inlineStr">
        <is>
          <t>Fertilization Techniques</t>
        </is>
      </c>
      <c r="E160" t="inlineStr">
        <is>
          <t>What novel fertilization products or methods have you trialed, and how did you document their effectiveness?</t>
        </is>
      </c>
      <c r="F160" t="inlineStr">
        <is>
          <t>Long text + evidence</t>
        </is>
      </c>
      <c r="G160" t="b">
        <v>0</v>
      </c>
      <c r="H160" t="inlineStr">
        <is>
          <t>Always</t>
        </is>
      </c>
      <c r="I160" s="5" t="inlineStr"/>
      <c r="J160" s="5" t="inlineStr"/>
      <c r="K160" s="5" t="inlineStr"/>
      <c r="L160" s="5" t="inlineStr"/>
      <c r="M160" t="inlineStr">
        <is>
          <t>High</t>
        </is>
      </c>
      <c r="N160" t="inlineStr">
        <is>
          <t>IRC Section 41(d)</t>
        </is>
      </c>
      <c r="O160" t="inlineStr">
        <is>
          <t>Unanswered</t>
        </is>
      </c>
    </row>
    <row r="161">
      <c r="A161" t="inlineStr">
        <is>
          <t>1060-0160</t>
        </is>
      </c>
      <c r="B161" t="inlineStr">
        <is>
          <t>CULTIVATION-PRACTICES-OPTIMIZATION</t>
        </is>
      </c>
      <c r="C161" t="inlineStr">
        <is>
          <t>Common</t>
        </is>
      </c>
      <c r="D161" t="inlineStr">
        <is>
          <t>Integrated Pest Management</t>
        </is>
      </c>
      <c r="E161" t="inlineStr">
        <is>
          <t xml:space="preserve">Have you developed any new pest monitoring techniques? If so, please describe them and their effectiveness. </t>
        </is>
      </c>
      <c r="F161" t="inlineStr">
        <is>
          <t>Long text</t>
        </is>
      </c>
      <c r="G161" t="b">
        <v>0</v>
      </c>
      <c r="H161" t="inlineStr">
        <is>
          <t>Always</t>
        </is>
      </c>
      <c r="I161" s="5" t="inlineStr"/>
      <c r="J161" s="5" t="inlineStr"/>
      <c r="K161" s="5" t="inlineStr"/>
      <c r="L161" s="5" t="inlineStr"/>
      <c r="M161" t="inlineStr">
        <is>
          <t>Medium</t>
        </is>
      </c>
      <c r="N161" t="inlineStr">
        <is>
          <t>IRC Section 41(d)</t>
        </is>
      </c>
      <c r="O161" t="inlineStr">
        <is>
          <t>Unanswered</t>
        </is>
      </c>
    </row>
    <row r="162">
      <c r="A162" t="inlineStr">
        <is>
          <t>1060-0161</t>
        </is>
      </c>
      <c r="B162" t="inlineStr">
        <is>
          <t>CULTIVATION-PRACTICES-OPTIMIZATION</t>
        </is>
      </c>
      <c r="C162" t="inlineStr">
        <is>
          <t>Common</t>
        </is>
      </c>
      <c r="D162" t="inlineStr">
        <is>
          <t>Sustainability Practices</t>
        </is>
      </c>
      <c r="E162" t="inlineStr">
        <is>
          <t>What innovative practices have you implemented to reduce the carbon footprint of your sunflower farming operations?</t>
        </is>
      </c>
      <c r="F162" t="inlineStr">
        <is>
          <t>Long text</t>
        </is>
      </c>
      <c r="G162" t="b">
        <v>0</v>
      </c>
      <c r="H162" t="inlineStr">
        <is>
          <t>Always</t>
        </is>
      </c>
      <c r="I162" s="5" t="inlineStr"/>
      <c r="J162" s="5" t="inlineStr"/>
      <c r="K162" s="5" t="inlineStr"/>
      <c r="L162" s="5" t="inlineStr"/>
      <c r="M162" t="inlineStr">
        <is>
          <t>Medium</t>
        </is>
      </c>
      <c r="N162" t="inlineStr">
        <is>
          <t>IRC Section 41(d)</t>
        </is>
      </c>
      <c r="O162" t="inlineStr">
        <is>
          <t>Unanswered</t>
        </is>
      </c>
    </row>
    <row r="163">
      <c r="A163" t="inlineStr">
        <is>
          <t>1060-0162</t>
        </is>
      </c>
      <c r="B163" t="inlineStr">
        <is>
          <t>CULTIVATION-PRACTICES-OPTIMIZATION</t>
        </is>
      </c>
      <c r="C163" t="inlineStr">
        <is>
          <t>Common</t>
        </is>
      </c>
      <c r="D163" t="inlineStr">
        <is>
          <t>Crop Rotation Strategies</t>
        </is>
      </c>
      <c r="E163" t="inlineStr">
        <is>
          <t>How do you document and analyze the yield variations attributed to different crop rotation patterns?</t>
        </is>
      </c>
      <c r="F163" t="inlineStr">
        <is>
          <t>Long text + evidence</t>
        </is>
      </c>
      <c r="G163" t="b">
        <v>0</v>
      </c>
      <c r="H163" t="inlineStr">
        <is>
          <t>Always</t>
        </is>
      </c>
      <c r="I163" s="5" t="inlineStr"/>
      <c r="J163" s="5" t="inlineStr"/>
      <c r="K163" s="5" t="inlineStr"/>
      <c r="L163" s="5" t="inlineStr"/>
      <c r="M163" t="inlineStr">
        <is>
          <t>High</t>
        </is>
      </c>
      <c r="N163" t="inlineStr">
        <is>
          <t>IRC Section 41(d)</t>
        </is>
      </c>
      <c r="O163" t="inlineStr">
        <is>
          <t>Unanswered</t>
        </is>
      </c>
    </row>
    <row r="164">
      <c r="A164" t="inlineStr">
        <is>
          <t>1060-0163</t>
        </is>
      </c>
      <c r="B164" t="inlineStr">
        <is>
          <t>CULTIVATION-PRACTICES-OPTIMIZATION</t>
        </is>
      </c>
      <c r="C164" t="inlineStr">
        <is>
          <t>Common</t>
        </is>
      </c>
      <c r="D164" t="inlineStr">
        <is>
          <t>Soil Health Management</t>
        </is>
      </c>
      <c r="E164" t="inlineStr">
        <is>
          <t>What specific soil testing methods do you use to evaluate the effectiveness of your soil health management practices?</t>
        </is>
      </c>
      <c r="F164" t="inlineStr">
        <is>
          <t>Long text</t>
        </is>
      </c>
      <c r="G164" t="b">
        <v>0</v>
      </c>
      <c r="H164" t="inlineStr">
        <is>
          <t>Always</t>
        </is>
      </c>
      <c r="I164" s="5" t="inlineStr"/>
      <c r="J164" s="5" t="inlineStr"/>
      <c r="K164" s="5" t="inlineStr"/>
      <c r="L164" s="5" t="inlineStr"/>
      <c r="M164" t="inlineStr">
        <is>
          <t>Medium</t>
        </is>
      </c>
      <c r="N164" t="inlineStr">
        <is>
          <t>IRC Section 41(d)</t>
        </is>
      </c>
      <c r="O164" t="inlineStr">
        <is>
          <t>Unanswered</t>
        </is>
      </c>
    </row>
    <row r="165">
      <c r="A165" t="inlineStr">
        <is>
          <t>1060-0164</t>
        </is>
      </c>
      <c r="B165" t="inlineStr">
        <is>
          <t>CULTIVATION-PRACTICES-OPTIMIZATION</t>
        </is>
      </c>
      <c r="C165" t="inlineStr">
        <is>
          <t>Common</t>
        </is>
      </c>
      <c r="D165" t="inlineStr">
        <is>
          <t>Irrigation Efficiency</t>
        </is>
      </c>
      <c r="E165" t="inlineStr">
        <is>
          <t>What innovations in irrigation scheduling have you tested, and what results did you observe in sunflower yield?</t>
        </is>
      </c>
      <c r="F165" t="inlineStr">
        <is>
          <t>Long text</t>
        </is>
      </c>
      <c r="G165" t="b">
        <v>0</v>
      </c>
      <c r="H165" t="inlineStr">
        <is>
          <t>Always</t>
        </is>
      </c>
      <c r="I165" s="5" t="inlineStr"/>
      <c r="J165" s="5" t="inlineStr"/>
      <c r="K165" s="5" t="inlineStr"/>
      <c r="L165" s="5" t="inlineStr"/>
      <c r="M165" t="inlineStr">
        <is>
          <t>Medium</t>
        </is>
      </c>
      <c r="N165" t="inlineStr">
        <is>
          <t>IRC Section 41(d)</t>
        </is>
      </c>
      <c r="O165" t="inlineStr">
        <is>
          <t>Unanswered</t>
        </is>
      </c>
    </row>
    <row r="166">
      <c r="A166" t="inlineStr">
        <is>
          <t>1060-0165</t>
        </is>
      </c>
      <c r="B166" t="inlineStr">
        <is>
          <t>CULTIVATION-PRACTICES-OPTIMIZATION</t>
        </is>
      </c>
      <c r="C166" t="inlineStr">
        <is>
          <t>Common</t>
        </is>
      </c>
      <c r="D166" t="inlineStr">
        <is>
          <t>Fertilization Techniques</t>
        </is>
      </c>
      <c r="E166" t="inlineStr">
        <is>
          <t>What experimental fertilization schedules have you implemented, and how did you assess their impact on sunflower growth?</t>
        </is>
      </c>
      <c r="F166" t="inlineStr">
        <is>
          <t>Long text + evidence</t>
        </is>
      </c>
      <c r="G166" t="b">
        <v>0</v>
      </c>
      <c r="H166" t="inlineStr">
        <is>
          <t>Always</t>
        </is>
      </c>
      <c r="I166" s="5" t="inlineStr"/>
      <c r="J166" s="5" t="inlineStr"/>
      <c r="K166" s="5" t="inlineStr"/>
      <c r="L166" s="5" t="inlineStr"/>
      <c r="M166" t="inlineStr">
        <is>
          <t>High</t>
        </is>
      </c>
      <c r="N166" t="inlineStr">
        <is>
          <t>IRC Section 41(d)</t>
        </is>
      </c>
      <c r="O166" t="inlineStr">
        <is>
          <t>Unanswered</t>
        </is>
      </c>
    </row>
    <row r="167">
      <c r="A167" t="inlineStr">
        <is>
          <t>1060-0166</t>
        </is>
      </c>
      <c r="B167" t="inlineStr">
        <is>
          <t>CULTIVATION-PRACTICES-OPTIMIZATION</t>
        </is>
      </c>
      <c r="C167" t="inlineStr">
        <is>
          <t>Common</t>
        </is>
      </c>
      <c r="D167" t="inlineStr">
        <is>
          <t>Integrated Pest Management</t>
        </is>
      </c>
      <c r="E167" t="inlineStr">
        <is>
          <t>What novel biological control agents have you tested in your pest management strategy for sunflowers?</t>
        </is>
      </c>
      <c r="F167" t="inlineStr">
        <is>
          <t>Long text</t>
        </is>
      </c>
      <c r="G167" t="b">
        <v>0</v>
      </c>
      <c r="H167" t="inlineStr">
        <is>
          <t>Always</t>
        </is>
      </c>
      <c r="I167" s="5" t="inlineStr"/>
      <c r="J167" s="5" t="inlineStr"/>
      <c r="K167" s="5" t="inlineStr"/>
      <c r="L167" s="5" t="inlineStr"/>
      <c r="M167" t="inlineStr">
        <is>
          <t>Medium</t>
        </is>
      </c>
      <c r="N167" t="inlineStr">
        <is>
          <t>IRC Section 41(d)</t>
        </is>
      </c>
      <c r="O167" t="inlineStr">
        <is>
          <t>Unanswered</t>
        </is>
      </c>
    </row>
    <row r="168">
      <c r="A168" t="inlineStr">
        <is>
          <t>1060-0167</t>
        </is>
      </c>
      <c r="B168" t="inlineStr">
        <is>
          <t>CULTIVATION-PRACTICES-OPTIMIZATION</t>
        </is>
      </c>
      <c r="C168" t="inlineStr">
        <is>
          <t>Common</t>
        </is>
      </c>
      <c r="D168" t="inlineStr">
        <is>
          <t>Sustainability Practices</t>
        </is>
      </c>
      <c r="E168" t="inlineStr">
        <is>
          <t>How do you integrate sustainable practices into your overall sunflower farming strategy, and what metrics do you use to evaluate their success?</t>
        </is>
      </c>
      <c r="F168" t="inlineStr">
        <is>
          <t>Long text + evidence</t>
        </is>
      </c>
      <c r="G168" t="b">
        <v>0</v>
      </c>
      <c r="H168" t="inlineStr">
        <is>
          <t>Always</t>
        </is>
      </c>
      <c r="I168" s="5" t="inlineStr"/>
      <c r="J168" s="5" t="inlineStr"/>
      <c r="K168" s="5" t="inlineStr"/>
      <c r="L168" s="5" t="inlineStr"/>
      <c r="M168" t="inlineStr">
        <is>
          <t>High</t>
        </is>
      </c>
      <c r="N168" t="inlineStr">
        <is>
          <t>IRC Section 41(d)</t>
        </is>
      </c>
      <c r="O168" t="inlineStr">
        <is>
          <t>Unanswered</t>
        </is>
      </c>
    </row>
    <row r="169">
      <c r="A169" t="inlineStr">
        <is>
          <t>1060-0168</t>
        </is>
      </c>
      <c r="B169" t="inlineStr">
        <is>
          <t>CULTIVATION-PRACTICES-OPTIMIZATION</t>
        </is>
      </c>
      <c r="C169" t="inlineStr">
        <is>
          <t>Common</t>
        </is>
      </c>
      <c r="D169" t="inlineStr">
        <is>
          <t>Crop Rotation Strategies</t>
        </is>
      </c>
      <c r="E169" t="inlineStr">
        <is>
          <t>What challenges have you faced in implementing crop rotation strategies, and how have you addressed them?</t>
        </is>
      </c>
      <c r="F169" t="inlineStr">
        <is>
          <t>Long text</t>
        </is>
      </c>
      <c r="G169" t="b">
        <v>0</v>
      </c>
      <c r="H169" t="inlineStr">
        <is>
          <t>Always</t>
        </is>
      </c>
      <c r="I169" s="5" t="inlineStr"/>
      <c r="J169" s="5" t="inlineStr"/>
      <c r="K169" s="5" t="inlineStr"/>
      <c r="L169" s="5" t="inlineStr"/>
      <c r="M169" t="inlineStr">
        <is>
          <t>Medium</t>
        </is>
      </c>
      <c r="N169" t="inlineStr">
        <is>
          <t>IRC Section 41(d)</t>
        </is>
      </c>
      <c r="O169" t="inlineStr">
        <is>
          <t>Unanswered</t>
        </is>
      </c>
    </row>
    <row r="170">
      <c r="A170" t="inlineStr">
        <is>
          <t>1060-0169</t>
        </is>
      </c>
      <c r="B170" t="inlineStr">
        <is>
          <t>CULTIVATION-PRACTICES-OPTIMIZATION</t>
        </is>
      </c>
      <c r="C170" t="inlineStr">
        <is>
          <t>Federal</t>
        </is>
      </c>
      <c r="D170" t="inlineStr">
        <is>
          <t>Research Methodologies</t>
        </is>
      </c>
      <c r="E170" t="inlineStr">
        <is>
          <t>What innovative methodologies did you employ to optimize sunflower cultivation practices in 2025?</t>
        </is>
      </c>
      <c r="F170" t="inlineStr">
        <is>
          <t>text</t>
        </is>
      </c>
      <c r="G170" t="b">
        <v>1</v>
      </c>
      <c r="H170" t="inlineStr">
        <is>
          <t>if optimization techniques are used</t>
        </is>
      </c>
      <c r="I170" s="5" t="inlineStr"/>
      <c r="J170" s="5" t="inlineStr"/>
      <c r="K170" s="5" t="inlineStr"/>
      <c r="L170" s="5" t="inlineStr"/>
      <c r="M170" t="inlineStr">
        <is>
          <t>Medium</t>
        </is>
      </c>
      <c r="N170" t="inlineStr">
        <is>
          <t>IRC Section 41</t>
        </is>
      </c>
      <c r="O170" t="inlineStr">
        <is>
          <t>Unanswered</t>
        </is>
      </c>
    </row>
    <row r="171">
      <c r="A171" t="inlineStr">
        <is>
          <t>1060-0170</t>
        </is>
      </c>
      <c r="B171" t="inlineStr">
        <is>
          <t>HARVESTING-METHODS-TECHNOLOGIES</t>
        </is>
      </c>
      <c r="C171" t="inlineStr">
        <is>
          <t>Common</t>
        </is>
      </c>
      <c r="D171" t="inlineStr">
        <is>
          <t>Mechanical Harvesting Equipment</t>
        </is>
      </c>
      <c r="E171" t="inlineStr">
        <is>
          <t>What specific mechanical harvesting equipment do you utilize for sunflower harvesting, and what innovations or modifications have you implemented to improve efficiency?</t>
        </is>
      </c>
      <c r="F171" t="inlineStr">
        <is>
          <t>Long text</t>
        </is>
      </c>
      <c r="G171" t="b">
        <v>0</v>
      </c>
      <c r="H171" t="inlineStr">
        <is>
          <t>Always</t>
        </is>
      </c>
      <c r="I171" s="5" t="inlineStr"/>
      <c r="J171" s="5" t="inlineStr"/>
      <c r="K171" s="5" t="inlineStr"/>
      <c r="L171" s="5" t="inlineStr"/>
      <c r="M171" t="inlineStr">
        <is>
          <t>Medium</t>
        </is>
      </c>
      <c r="N171" t="inlineStr">
        <is>
          <t>IRC Section 41(d)</t>
        </is>
      </c>
      <c r="O171" t="inlineStr">
        <is>
          <t>Unanswered</t>
        </is>
      </c>
    </row>
    <row r="172">
      <c r="A172" t="inlineStr">
        <is>
          <t>1060-0171</t>
        </is>
      </c>
      <c r="B172" t="inlineStr">
        <is>
          <t>HARVESTING-METHODS-TECHNOLOGIES</t>
        </is>
      </c>
      <c r="C172" t="inlineStr">
        <is>
          <t>Common</t>
        </is>
      </c>
      <c r="D172" t="inlineStr">
        <is>
          <t>Harvest Timing</t>
        </is>
      </c>
      <c r="E172" t="inlineStr">
        <is>
          <t>Can you describe the criteria you use to determine the optimal timing for sunflower harvesting, including any experimental methods you have tried?</t>
        </is>
      </c>
      <c r="F172" t="inlineStr">
        <is>
          <t>Long text</t>
        </is>
      </c>
      <c r="G172" t="b">
        <v>0</v>
      </c>
      <c r="H172" t="inlineStr">
        <is>
          <t>Always</t>
        </is>
      </c>
      <c r="I172" s="5" t="inlineStr"/>
      <c r="J172" s="5" t="inlineStr"/>
      <c r="K172" s="5" t="inlineStr"/>
      <c r="L172" s="5" t="inlineStr"/>
      <c r="M172" t="inlineStr">
        <is>
          <t>Medium</t>
        </is>
      </c>
      <c r="N172" t="inlineStr">
        <is>
          <t>IRC Section 41(d)</t>
        </is>
      </c>
      <c r="O172" t="inlineStr">
        <is>
          <t>Unanswered</t>
        </is>
      </c>
    </row>
    <row r="173">
      <c r="A173" t="inlineStr">
        <is>
          <t>1060-0172</t>
        </is>
      </c>
      <c r="B173" t="inlineStr">
        <is>
          <t>HARVESTING-METHODS-TECHNOLOGIES</t>
        </is>
      </c>
      <c r="C173" t="inlineStr">
        <is>
          <t>Common</t>
        </is>
      </c>
      <c r="D173" t="inlineStr">
        <is>
          <t>Post-Harvest Handling</t>
        </is>
      </c>
      <c r="E173" t="inlineStr">
        <is>
          <t>What post-harvest handling techniques do you employ to maintain sunflower quality, and have you tested any new methods recently?</t>
        </is>
      </c>
      <c r="F173" t="inlineStr">
        <is>
          <t>Long text</t>
        </is>
      </c>
      <c r="G173" t="b">
        <v>0</v>
      </c>
      <c r="H173" t="inlineStr">
        <is>
          <t>Always</t>
        </is>
      </c>
      <c r="I173" s="5" t="inlineStr"/>
      <c r="J173" s="5" t="inlineStr"/>
      <c r="K173" s="5" t="inlineStr"/>
      <c r="L173" s="5" t="inlineStr"/>
      <c r="M173" t="inlineStr">
        <is>
          <t>Medium</t>
        </is>
      </c>
      <c r="N173" t="inlineStr">
        <is>
          <t>IRC Section 41(d)</t>
        </is>
      </c>
      <c r="O173" t="inlineStr">
        <is>
          <t>Unanswered</t>
        </is>
      </c>
    </row>
    <row r="174">
      <c r="A174" t="inlineStr">
        <is>
          <t>1060-0173</t>
        </is>
      </c>
      <c r="B174" t="inlineStr">
        <is>
          <t>HARVESTING-METHODS-TECHNOLOGIES</t>
        </is>
      </c>
      <c r="C174" t="inlineStr">
        <is>
          <t>Common</t>
        </is>
      </c>
      <c r="D174" t="inlineStr">
        <is>
          <t>Yield Estimation Techniques</t>
        </is>
      </c>
      <c r="E174" t="inlineStr">
        <is>
          <t>What yield estimation techniques do you use prior to harvesting, and how have they evolved based on your experimental findings?</t>
        </is>
      </c>
      <c r="F174" t="inlineStr">
        <is>
          <t>Long text</t>
        </is>
      </c>
      <c r="G174" t="b">
        <v>0</v>
      </c>
      <c r="H174" t="inlineStr">
        <is>
          <t>Always</t>
        </is>
      </c>
      <c r="I174" s="5" t="inlineStr"/>
      <c r="J174" s="5" t="inlineStr"/>
      <c r="K174" s="5" t="inlineStr"/>
      <c r="L174" s="5" t="inlineStr"/>
      <c r="M174" t="inlineStr">
        <is>
          <t>Medium</t>
        </is>
      </c>
      <c r="N174" t="inlineStr">
        <is>
          <t>IRC Section 41(d)</t>
        </is>
      </c>
      <c r="O174" t="inlineStr">
        <is>
          <t>Unanswered</t>
        </is>
      </c>
    </row>
    <row r="175">
      <c r="A175" t="inlineStr">
        <is>
          <t>1060-0174</t>
        </is>
      </c>
      <c r="B175" t="inlineStr">
        <is>
          <t>HARVESTING-METHODS-TECHNOLOGIES</t>
        </is>
      </c>
      <c r="C175" t="inlineStr">
        <is>
          <t>Common</t>
        </is>
      </c>
      <c r="D175" t="inlineStr">
        <is>
          <t>Field Data Collection</t>
        </is>
      </c>
      <c r="E175" t="inlineStr">
        <is>
          <t>What methods do you use for field data collection during the harvesting process, and how do you ensure the accuracy of this data?</t>
        </is>
      </c>
      <c r="F175" t="inlineStr">
        <is>
          <t>Long text</t>
        </is>
      </c>
      <c r="G175" t="b">
        <v>0</v>
      </c>
      <c r="H175" t="inlineStr">
        <is>
          <t>Always</t>
        </is>
      </c>
      <c r="I175" s="5" t="inlineStr"/>
      <c r="J175" s="5" t="inlineStr"/>
      <c r="K175" s="5" t="inlineStr"/>
      <c r="L175" s="5" t="inlineStr"/>
      <c r="M175" t="inlineStr">
        <is>
          <t>Medium</t>
        </is>
      </c>
      <c r="N175" t="inlineStr">
        <is>
          <t>IRC Section 41(d)</t>
        </is>
      </c>
      <c r="O175" t="inlineStr">
        <is>
          <t>Unanswered</t>
        </is>
      </c>
    </row>
    <row r="176">
      <c r="A176" t="inlineStr">
        <is>
          <t>1060-0175</t>
        </is>
      </c>
      <c r="B176" t="inlineStr">
        <is>
          <t>HARVESTING-METHODS-TECHNOLOGIES</t>
        </is>
      </c>
      <c r="C176" t="inlineStr">
        <is>
          <t>Common</t>
        </is>
      </c>
      <c r="D176" t="inlineStr">
        <is>
          <t>Automation in Harvesting</t>
        </is>
      </c>
      <c r="E176" t="inlineStr">
        <is>
          <t>Have you implemented any automation technologies in your sunflower harvesting process? If so, please describe the technology and any challenges faced during implementation.</t>
        </is>
      </c>
      <c r="F176" t="inlineStr">
        <is>
          <t>Long text</t>
        </is>
      </c>
      <c r="G176" t="b">
        <v>0</v>
      </c>
      <c r="H176" t="inlineStr">
        <is>
          <t>Always</t>
        </is>
      </c>
      <c r="I176" s="5" t="inlineStr"/>
      <c r="J176" s="5" t="inlineStr"/>
      <c r="K176" s="5" t="inlineStr"/>
      <c r="L176" s="5" t="inlineStr"/>
      <c r="M176" t="inlineStr">
        <is>
          <t>High</t>
        </is>
      </c>
      <c r="N176" t="inlineStr">
        <is>
          <t>IRC Section 41(d)</t>
        </is>
      </c>
      <c r="O176" t="inlineStr">
        <is>
          <t>Unanswered</t>
        </is>
      </c>
    </row>
    <row r="177">
      <c r="A177" t="inlineStr">
        <is>
          <t>1060-0176</t>
        </is>
      </c>
      <c r="B177" t="inlineStr">
        <is>
          <t>HARVESTING-METHODS-TECHNOLOGIES</t>
        </is>
      </c>
      <c r="C177" t="inlineStr">
        <is>
          <t>Common</t>
        </is>
      </c>
      <c r="D177" t="inlineStr">
        <is>
          <t>Mechanical Harvesting Equipment</t>
        </is>
      </c>
      <c r="E177" t="inlineStr">
        <is>
          <t>How frequently do you upgrade or replace your mechanical harvesting equipment, and what factors influence these decisions?</t>
        </is>
      </c>
      <c r="F177" t="inlineStr">
        <is>
          <t>Short text</t>
        </is>
      </c>
      <c r="G177" t="b">
        <v>0</v>
      </c>
      <c r="H177" t="inlineStr">
        <is>
          <t>Always</t>
        </is>
      </c>
      <c r="I177" s="5" t="inlineStr"/>
      <c r="J177" s="5" t="inlineStr"/>
      <c r="K177" s="5" t="inlineStr"/>
      <c r="L177" s="5" t="inlineStr"/>
      <c r="M177" t="inlineStr">
        <is>
          <t>Medium</t>
        </is>
      </c>
      <c r="N177" t="inlineStr">
        <is>
          <t>IRC Section 41(d)</t>
        </is>
      </c>
      <c r="O177" t="inlineStr">
        <is>
          <t>Unanswered</t>
        </is>
      </c>
    </row>
    <row r="178">
      <c r="A178" t="inlineStr">
        <is>
          <t>1060-0177</t>
        </is>
      </c>
      <c r="B178" t="inlineStr">
        <is>
          <t>HARVESTING-METHODS-TECHNOLOGIES</t>
        </is>
      </c>
      <c r="C178" t="inlineStr">
        <is>
          <t>Common</t>
        </is>
      </c>
      <c r="D178" t="inlineStr">
        <is>
          <t>Harvest Timing</t>
        </is>
      </c>
      <c r="E178" t="inlineStr">
        <is>
          <t>What specific weather conditions do you monitor to determine the best harvest time, and how have your observations influenced your harvesting schedule?</t>
        </is>
      </c>
      <c r="F178" t="inlineStr">
        <is>
          <t>Long text</t>
        </is>
      </c>
      <c r="G178" t="b">
        <v>0</v>
      </c>
      <c r="H178" t="inlineStr">
        <is>
          <t>Always</t>
        </is>
      </c>
      <c r="I178" s="5" t="inlineStr"/>
      <c r="J178" s="5" t="inlineStr"/>
      <c r="K178" s="5" t="inlineStr"/>
      <c r="L178" s="5" t="inlineStr"/>
      <c r="M178" t="inlineStr">
        <is>
          <t>Medium</t>
        </is>
      </c>
      <c r="N178" t="inlineStr">
        <is>
          <t>IRC Section 41(d)</t>
        </is>
      </c>
      <c r="O178" t="inlineStr">
        <is>
          <t>Unanswered</t>
        </is>
      </c>
    </row>
    <row r="179">
      <c r="A179" t="inlineStr">
        <is>
          <t>1060-0178</t>
        </is>
      </c>
      <c r="B179" t="inlineStr">
        <is>
          <t>HARVESTING-METHODS-TECHNOLOGIES</t>
        </is>
      </c>
      <c r="C179" t="inlineStr">
        <is>
          <t>Common</t>
        </is>
      </c>
      <c r="D179" t="inlineStr">
        <is>
          <t>Post-Harvest Handling</t>
        </is>
      </c>
      <c r="E179" t="inlineStr">
        <is>
          <t>What quality control measures do you have in place for post-harvest handling, and how have these measures changed based on past experiences?</t>
        </is>
      </c>
      <c r="F179" t="inlineStr">
        <is>
          <t>Long text</t>
        </is>
      </c>
      <c r="G179" t="b">
        <v>0</v>
      </c>
      <c r="H179" t="inlineStr">
        <is>
          <t>Always</t>
        </is>
      </c>
      <c r="I179" s="5" t="inlineStr"/>
      <c r="J179" s="5" t="inlineStr"/>
      <c r="K179" s="5" t="inlineStr"/>
      <c r="L179" s="5" t="inlineStr"/>
      <c r="M179" t="inlineStr">
        <is>
          <t>Medium</t>
        </is>
      </c>
      <c r="N179" t="inlineStr">
        <is>
          <t>IRC Section 41(d)</t>
        </is>
      </c>
      <c r="O179" t="inlineStr">
        <is>
          <t>Unanswered</t>
        </is>
      </c>
    </row>
    <row r="180">
      <c r="A180" t="inlineStr">
        <is>
          <t>1060-0179</t>
        </is>
      </c>
      <c r="B180" t="inlineStr">
        <is>
          <t>HARVESTING-METHODS-TECHNOLOGIES</t>
        </is>
      </c>
      <c r="C180" t="inlineStr">
        <is>
          <t>Common</t>
        </is>
      </c>
      <c r="D180" t="inlineStr">
        <is>
          <t>Yield Estimation Techniques</t>
        </is>
      </c>
      <c r="E180" t="inlineStr">
        <is>
          <t>What tools or software do you use for yield estimation, and have you tested any new technologies for this purpose?</t>
        </is>
      </c>
      <c r="F180" t="inlineStr">
        <is>
          <t>Long text</t>
        </is>
      </c>
      <c r="G180" t="b">
        <v>0</v>
      </c>
      <c r="H180" t="inlineStr">
        <is>
          <t>Always</t>
        </is>
      </c>
      <c r="I180" s="5" t="inlineStr"/>
      <c r="J180" s="5" t="inlineStr"/>
      <c r="K180" s="5" t="inlineStr"/>
      <c r="L180" s="5" t="inlineStr"/>
      <c r="M180" t="inlineStr">
        <is>
          <t>Medium</t>
        </is>
      </c>
      <c r="N180" t="inlineStr">
        <is>
          <t>IRC Section 41(d)</t>
        </is>
      </c>
      <c r="O180" t="inlineStr">
        <is>
          <t>Unanswered</t>
        </is>
      </c>
    </row>
    <row r="181">
      <c r="A181" t="inlineStr">
        <is>
          <t>1060-0180</t>
        </is>
      </c>
      <c r="B181" t="inlineStr">
        <is>
          <t>HARVESTING-METHODS-TECHNOLOGIES</t>
        </is>
      </c>
      <c r="C181" t="inlineStr">
        <is>
          <t>Common</t>
        </is>
      </c>
      <c r="D181" t="inlineStr">
        <is>
          <t>Field Data Collection</t>
        </is>
      </c>
      <c r="E181" t="inlineStr">
        <is>
          <t>How do you integrate field data collection with your harvesting operations, and what challenges have you encountered in this integration?</t>
        </is>
      </c>
      <c r="F181" t="inlineStr">
        <is>
          <t>Long text</t>
        </is>
      </c>
      <c r="G181" t="b">
        <v>0</v>
      </c>
      <c r="H181" t="inlineStr">
        <is>
          <t>Always</t>
        </is>
      </c>
      <c r="I181" s="5" t="inlineStr"/>
      <c r="J181" s="5" t="inlineStr"/>
      <c r="K181" s="5" t="inlineStr"/>
      <c r="L181" s="5" t="inlineStr"/>
      <c r="M181" t="inlineStr">
        <is>
          <t>Medium</t>
        </is>
      </c>
      <c r="N181" t="inlineStr">
        <is>
          <t>IRC Section 41(d)</t>
        </is>
      </c>
      <c r="O181" t="inlineStr">
        <is>
          <t>Unanswered</t>
        </is>
      </c>
    </row>
    <row r="182">
      <c r="A182" t="inlineStr">
        <is>
          <t>1060-0181</t>
        </is>
      </c>
      <c r="B182" t="inlineStr">
        <is>
          <t>HARVESTING-METHODS-TECHNOLOGIES</t>
        </is>
      </c>
      <c r="C182" t="inlineStr">
        <is>
          <t>Common</t>
        </is>
      </c>
      <c r="D182" t="inlineStr">
        <is>
          <t>Automation in Harvesting</t>
        </is>
      </c>
      <c r="E182" t="inlineStr">
        <is>
          <t>What specific automation processes have you tested in your harvesting operations, and what were the outcomes of these tests?</t>
        </is>
      </c>
      <c r="F182" t="inlineStr">
        <is>
          <t>Long text</t>
        </is>
      </c>
      <c r="G182" t="b">
        <v>0</v>
      </c>
      <c r="H182" t="inlineStr">
        <is>
          <t>Always</t>
        </is>
      </c>
      <c r="I182" s="5" t="inlineStr"/>
      <c r="J182" s="5" t="inlineStr"/>
      <c r="K182" s="5" t="inlineStr"/>
      <c r="L182" s="5" t="inlineStr"/>
      <c r="M182" t="inlineStr">
        <is>
          <t>High</t>
        </is>
      </c>
      <c r="N182" t="inlineStr">
        <is>
          <t>IRC Section 41(d)</t>
        </is>
      </c>
      <c r="O182" t="inlineStr">
        <is>
          <t>Unanswered</t>
        </is>
      </c>
    </row>
    <row r="183">
      <c r="A183" t="inlineStr">
        <is>
          <t>1060-0182</t>
        </is>
      </c>
      <c r="B183" t="inlineStr">
        <is>
          <t>HARVESTING-METHODS-TECHNOLOGIES</t>
        </is>
      </c>
      <c r="C183" t="inlineStr">
        <is>
          <t>Common</t>
        </is>
      </c>
      <c r="D183" t="inlineStr">
        <is>
          <t>Mechanical Harvesting Equipment</t>
        </is>
      </c>
      <c r="E183" t="inlineStr">
        <is>
          <t>Can you provide details on any research or trials you have conducted to evaluate the effectiveness of different harvesting equipment?</t>
        </is>
      </c>
      <c r="F183" t="inlineStr">
        <is>
          <t>Long text + evidence</t>
        </is>
      </c>
      <c r="G183" t="b">
        <v>0</v>
      </c>
      <c r="H183" t="inlineStr">
        <is>
          <t>Always</t>
        </is>
      </c>
      <c r="I183" s="5" t="inlineStr"/>
      <c r="J183" s="5" t="inlineStr"/>
      <c r="K183" s="5" t="inlineStr"/>
      <c r="L183" s="5" t="inlineStr"/>
      <c r="M183" t="inlineStr">
        <is>
          <t>High</t>
        </is>
      </c>
      <c r="N183" t="inlineStr">
        <is>
          <t>IRC Section 41(d)</t>
        </is>
      </c>
      <c r="O183" t="inlineStr">
        <is>
          <t>Unanswered</t>
        </is>
      </c>
    </row>
    <row r="184">
      <c r="A184" t="inlineStr">
        <is>
          <t>1060-0183</t>
        </is>
      </c>
      <c r="B184" t="inlineStr">
        <is>
          <t>HARVESTING-METHODS-TECHNOLOGIES</t>
        </is>
      </c>
      <c r="C184" t="inlineStr">
        <is>
          <t>Common</t>
        </is>
      </c>
      <c r="D184" t="inlineStr">
        <is>
          <t>Harvest Timing</t>
        </is>
      </c>
      <c r="E184" t="inlineStr">
        <is>
          <t>Have you documented any changes in yield based on variations in harvest timing? If so, please provide details.</t>
        </is>
      </c>
      <c r="F184" t="inlineStr">
        <is>
          <t>Long text + evidence</t>
        </is>
      </c>
      <c r="G184" t="b">
        <v>0</v>
      </c>
      <c r="H184" t="inlineStr">
        <is>
          <t>Always</t>
        </is>
      </c>
      <c r="I184" s="5" t="inlineStr"/>
      <c r="J184" s="5" t="inlineStr"/>
      <c r="K184" s="5" t="inlineStr"/>
      <c r="L184" s="5" t="inlineStr"/>
      <c r="M184" t="inlineStr">
        <is>
          <t>High</t>
        </is>
      </c>
      <c r="N184" t="inlineStr">
        <is>
          <t>IRC Section 41(d)</t>
        </is>
      </c>
      <c r="O184" t="inlineStr">
        <is>
          <t>Unanswered</t>
        </is>
      </c>
    </row>
    <row r="185">
      <c r="A185" t="inlineStr">
        <is>
          <t>1060-0184</t>
        </is>
      </c>
      <c r="B185" t="inlineStr">
        <is>
          <t>HARVESTING-METHODS-TECHNOLOGIES</t>
        </is>
      </c>
      <c r="C185" t="inlineStr">
        <is>
          <t>Common</t>
        </is>
      </c>
      <c r="D185" t="inlineStr">
        <is>
          <t>Post-Harvest Handling</t>
        </is>
      </c>
      <c r="E185" t="inlineStr">
        <is>
          <t>What experimental methods have you employed to improve post-harvest sunflower quality, and what were the results?</t>
        </is>
      </c>
      <c r="F185" t="inlineStr">
        <is>
          <t>Long text + evidence</t>
        </is>
      </c>
      <c r="G185" t="b">
        <v>0</v>
      </c>
      <c r="H185" t="inlineStr">
        <is>
          <t>Always</t>
        </is>
      </c>
      <c r="I185" s="5" t="inlineStr"/>
      <c r="J185" s="5" t="inlineStr"/>
      <c r="K185" s="5" t="inlineStr"/>
      <c r="L185" s="5" t="inlineStr"/>
      <c r="M185" t="inlineStr">
        <is>
          <t>High</t>
        </is>
      </c>
      <c r="N185" t="inlineStr">
        <is>
          <t>IRC Section 41(d)</t>
        </is>
      </c>
      <c r="O185" t="inlineStr">
        <is>
          <t>Unanswered</t>
        </is>
      </c>
    </row>
    <row r="186">
      <c r="A186" t="inlineStr">
        <is>
          <t>1060-0185</t>
        </is>
      </c>
      <c r="B186" t="inlineStr">
        <is>
          <t>HARVESTING-METHODS-TECHNOLOGIES</t>
        </is>
      </c>
      <c r="C186" t="inlineStr">
        <is>
          <t>California</t>
        </is>
      </c>
      <c r="D186" t="inlineStr">
        <is>
          <t>Technology Implementation</t>
        </is>
      </c>
      <c r="E186" t="inlineStr">
        <is>
          <t>What new harvesting technologies did you test in your sunflower operations during 2025?</t>
        </is>
      </c>
      <c r="F186" t="inlineStr">
        <is>
          <t>text</t>
        </is>
      </c>
      <c r="G186" t="b">
        <v>1</v>
      </c>
      <c r="H186" t="inlineStr">
        <is>
          <t>if new technologies are implemented</t>
        </is>
      </c>
      <c r="I186" s="5" t="inlineStr"/>
      <c r="J186" s="5" t="inlineStr"/>
      <c r="K186" s="5" t="inlineStr"/>
      <c r="L186" s="5" t="inlineStr"/>
      <c r="M186" t="inlineStr">
        <is>
          <t>Medium</t>
        </is>
      </c>
      <c r="N186" t="inlineStr">
        <is>
          <t>California FTB 3523</t>
        </is>
      </c>
      <c r="O186" t="inlineStr">
        <is>
          <t>Unanswered</t>
        </is>
      </c>
    </row>
    <row r="187">
      <c r="A187" t="inlineStr">
        <is>
          <t>1060-0186</t>
        </is>
      </c>
      <c r="B187" t="inlineStr">
        <is>
          <t>EXTRACTION-OIL-PROCESSING</t>
        </is>
      </c>
      <c r="C187" t="inlineStr">
        <is>
          <t>Common</t>
        </is>
      </c>
      <c r="D187" t="inlineStr">
        <is>
          <t>Extraction Method Comparison</t>
        </is>
      </c>
      <c r="E187" t="inlineStr">
        <is>
          <t>What extraction method did you primarily use for oil extraction from sunflower seeds in 2025, and what were the specific reasons for choosing this method over others?</t>
        </is>
      </c>
      <c r="F187" t="inlineStr">
        <is>
          <t>Long text</t>
        </is>
      </c>
      <c r="G187" t="b">
        <v>0</v>
      </c>
      <c r="H187" t="inlineStr">
        <is>
          <t>Always</t>
        </is>
      </c>
      <c r="I187" s="5" t="inlineStr"/>
      <c r="J187" s="5" t="inlineStr"/>
      <c r="K187" s="5" t="inlineStr"/>
      <c r="L187" s="5" t="inlineStr"/>
      <c r="M187" t="inlineStr">
        <is>
          <t>Medium</t>
        </is>
      </c>
      <c r="N187" t="inlineStr">
        <is>
          <t>IRC Section 41(d)</t>
        </is>
      </c>
      <c r="O187" t="inlineStr">
        <is>
          <t>Unanswered</t>
        </is>
      </c>
    </row>
    <row r="188">
      <c r="A188" t="inlineStr">
        <is>
          <t>1060-0187</t>
        </is>
      </c>
      <c r="B188" t="inlineStr">
        <is>
          <t>EXTRACTION-OIL-PROCESSING</t>
        </is>
      </c>
      <c r="C188" t="inlineStr">
        <is>
          <t>Common</t>
        </is>
      </c>
      <c r="D188" t="inlineStr">
        <is>
          <t>Expeller vs. Solvent Extraction</t>
        </is>
      </c>
      <c r="E188" t="inlineStr">
        <is>
          <t>Did you conduct any experiments comparing the yield and quality of oil extracted using expeller pressing versus solvent extraction in 2025? If so, please detail the findings.</t>
        </is>
      </c>
      <c r="F188" t="inlineStr">
        <is>
          <t>Long text + evidence</t>
        </is>
      </c>
      <c r="G188" t="b">
        <v>0</v>
      </c>
      <c r="H188" t="inlineStr">
        <is>
          <t>Always</t>
        </is>
      </c>
      <c r="I188" s="5" t="inlineStr"/>
      <c r="J188" s="5" t="inlineStr"/>
      <c r="K188" s="5" t="inlineStr"/>
      <c r="L188" s="5" t="inlineStr"/>
      <c r="M188" t="inlineStr">
        <is>
          <t>High</t>
        </is>
      </c>
      <c r="N188" t="inlineStr">
        <is>
          <t>IRC Section 41(d)</t>
        </is>
      </c>
      <c r="O188" t="inlineStr">
        <is>
          <t>Unanswered</t>
        </is>
      </c>
    </row>
    <row r="189">
      <c r="A189" t="inlineStr">
        <is>
          <t>1060-0188</t>
        </is>
      </c>
      <c r="B189" t="inlineStr">
        <is>
          <t>EXTRACTION-OIL-PROCESSING</t>
        </is>
      </c>
      <c r="C189" t="inlineStr">
        <is>
          <t>Common</t>
        </is>
      </c>
      <c r="D189" t="inlineStr">
        <is>
          <t>Oil Refining Process</t>
        </is>
      </c>
      <c r="E189" t="inlineStr">
        <is>
          <t>What specific refining processes did you implement for the oil extracted in 2025, and how did you determine their effectiveness?</t>
        </is>
      </c>
      <c r="F189" t="inlineStr">
        <is>
          <t>Long text</t>
        </is>
      </c>
      <c r="G189" t="b">
        <v>0</v>
      </c>
      <c r="H189" t="inlineStr">
        <is>
          <t>Always</t>
        </is>
      </c>
      <c r="I189" s="5" t="inlineStr"/>
      <c r="J189" s="5" t="inlineStr"/>
      <c r="K189" s="5" t="inlineStr"/>
      <c r="L189" s="5" t="inlineStr"/>
      <c r="M189" t="inlineStr">
        <is>
          <t>Medium</t>
        </is>
      </c>
      <c r="N189" t="inlineStr">
        <is>
          <t>Internal QC</t>
        </is>
      </c>
      <c r="O189" t="inlineStr">
        <is>
          <t>Unanswered</t>
        </is>
      </c>
    </row>
    <row r="190">
      <c r="A190" t="inlineStr">
        <is>
          <t>1060-0189</t>
        </is>
      </c>
      <c r="B190" t="inlineStr">
        <is>
          <t>EXTRACTION-OIL-PROCESSING</t>
        </is>
      </c>
      <c r="C190" t="inlineStr">
        <is>
          <t>Common</t>
        </is>
      </c>
      <c r="D190" t="inlineStr">
        <is>
          <t>Quality Control</t>
        </is>
      </c>
      <c r="E190" t="inlineStr">
        <is>
          <t>What quality control measures did you implement during the oil extraction process in 2025, and how were they validated?</t>
        </is>
      </c>
      <c r="F190" t="inlineStr">
        <is>
          <t>Long text + evidence</t>
        </is>
      </c>
      <c r="G190" t="b">
        <v>0</v>
      </c>
      <c r="H190" t="inlineStr">
        <is>
          <t>Always</t>
        </is>
      </c>
      <c r="I190" s="5" t="inlineStr"/>
      <c r="J190" s="5" t="inlineStr"/>
      <c r="K190" s="5" t="inlineStr"/>
      <c r="L190" s="5" t="inlineStr"/>
      <c r="M190" t="inlineStr">
        <is>
          <t>Medium</t>
        </is>
      </c>
      <c r="N190" t="inlineStr">
        <is>
          <t>Internal QC</t>
        </is>
      </c>
      <c r="O190" t="inlineStr">
        <is>
          <t>Unanswered</t>
        </is>
      </c>
    </row>
    <row r="191">
      <c r="A191" t="inlineStr">
        <is>
          <t>1060-0190</t>
        </is>
      </c>
      <c r="B191" t="inlineStr">
        <is>
          <t>EXTRACTION-OIL-PROCESSING</t>
        </is>
      </c>
      <c r="C191" t="inlineStr">
        <is>
          <t>Common</t>
        </is>
      </c>
      <c r="D191" t="inlineStr">
        <is>
          <t>Byproduct Utilization</t>
        </is>
      </c>
      <c r="E191" t="inlineStr">
        <is>
          <t>What byproducts were generated during the oil extraction process in 2025, and what innovative methods did you use to utilize these byproducts?</t>
        </is>
      </c>
      <c r="F191" t="inlineStr">
        <is>
          <t>Long text + evidence</t>
        </is>
      </c>
      <c r="G191" t="b">
        <v>0</v>
      </c>
      <c r="H191" t="inlineStr">
        <is>
          <t>Always</t>
        </is>
      </c>
      <c r="I191" s="5" t="inlineStr"/>
      <c r="J191" s="5" t="inlineStr"/>
      <c r="K191" s="5" t="inlineStr"/>
      <c r="L191" s="5" t="inlineStr"/>
      <c r="M191" t="inlineStr">
        <is>
          <t>Medium</t>
        </is>
      </c>
      <c r="N191" t="inlineStr">
        <is>
          <t>IRC Section 41(d)</t>
        </is>
      </c>
      <c r="O191" t="inlineStr">
        <is>
          <t>Unanswered</t>
        </is>
      </c>
    </row>
    <row r="192">
      <c r="A192" t="inlineStr">
        <is>
          <t>1060-0191</t>
        </is>
      </c>
      <c r="B192" t="inlineStr">
        <is>
          <t>EXTRACTION-OIL-PROCESSING</t>
        </is>
      </c>
      <c r="C192" t="inlineStr">
        <is>
          <t>Common</t>
        </is>
      </c>
      <c r="D192" t="inlineStr">
        <is>
          <t>Energy Efficiency</t>
        </is>
      </c>
      <c r="E192" t="inlineStr">
        <is>
          <t>What steps did you take in 2025 to improve energy efficiency during the oil extraction process, and what metrics did you use to measure this improvement?</t>
        </is>
      </c>
      <c r="F192" t="inlineStr">
        <is>
          <t>Long text + evidence</t>
        </is>
      </c>
      <c r="G192" t="b">
        <v>0</v>
      </c>
      <c r="H192" t="inlineStr">
        <is>
          <t>Always</t>
        </is>
      </c>
      <c r="I192" s="5" t="inlineStr"/>
      <c r="J192" s="5" t="inlineStr"/>
      <c r="K192" s="5" t="inlineStr"/>
      <c r="L192" s="5" t="inlineStr"/>
      <c r="M192" t="inlineStr">
        <is>
          <t>Medium</t>
        </is>
      </c>
      <c r="N192" t="inlineStr">
        <is>
          <t>IRC Section 41(d)</t>
        </is>
      </c>
      <c r="O192" t="inlineStr">
        <is>
          <t>Unanswered</t>
        </is>
      </c>
    </row>
    <row r="193">
      <c r="A193" t="inlineStr">
        <is>
          <t>1060-0192</t>
        </is>
      </c>
      <c r="B193" t="inlineStr">
        <is>
          <t>EXTRACTION-OIL-PROCESSING</t>
        </is>
      </c>
      <c r="C193" t="inlineStr">
        <is>
          <t>Common</t>
        </is>
      </c>
      <c r="D193" t="inlineStr">
        <is>
          <t>Equipment Calibration</t>
        </is>
      </c>
      <c r="E193" t="inlineStr">
        <is>
          <t>How frequently did you calibrate the equipment used for oil extraction in 2025, and what procedures did you follow to ensure accurate calibration?</t>
        </is>
      </c>
      <c r="F193" t="inlineStr">
        <is>
          <t>Long text</t>
        </is>
      </c>
      <c r="G193" t="b">
        <v>0</v>
      </c>
      <c r="H193" t="inlineStr">
        <is>
          <t>Always</t>
        </is>
      </c>
      <c r="I193" s="5" t="inlineStr"/>
      <c r="J193" s="5" t="inlineStr"/>
      <c r="K193" s="5" t="inlineStr"/>
      <c r="L193" s="5" t="inlineStr"/>
      <c r="M193" t="inlineStr">
        <is>
          <t>Medium</t>
        </is>
      </c>
      <c r="N193" t="inlineStr">
        <is>
          <t>Internal QC</t>
        </is>
      </c>
      <c r="O193" t="inlineStr">
        <is>
          <t>Unanswered</t>
        </is>
      </c>
    </row>
    <row r="194">
      <c r="A194" t="inlineStr">
        <is>
          <t>1060-0193</t>
        </is>
      </c>
      <c r="B194" t="inlineStr">
        <is>
          <t>EXTRACTION-OIL-PROCESSING</t>
        </is>
      </c>
      <c r="C194" t="inlineStr">
        <is>
          <t>Common</t>
        </is>
      </c>
      <c r="D194" t="inlineStr">
        <is>
          <t>Process Optimization</t>
        </is>
      </c>
      <c r="E194" t="inlineStr">
        <is>
          <t>What specific experiments did you conduct in 2025 to optimize the oil extraction process, and what were the outcomes?</t>
        </is>
      </c>
      <c r="F194" t="inlineStr">
        <is>
          <t>Long text + evidence</t>
        </is>
      </c>
      <c r="G194" t="b">
        <v>0</v>
      </c>
      <c r="H194" t="inlineStr">
        <is>
          <t>Always</t>
        </is>
      </c>
      <c r="I194" s="5" t="inlineStr"/>
      <c r="J194" s="5" t="inlineStr"/>
      <c r="K194" s="5" t="inlineStr"/>
      <c r="L194" s="5" t="inlineStr"/>
      <c r="M194" t="inlineStr">
        <is>
          <t>High</t>
        </is>
      </c>
      <c r="N194" t="inlineStr">
        <is>
          <t>IRC Section 41(d)</t>
        </is>
      </c>
      <c r="O194" t="inlineStr">
        <is>
          <t>Unanswered</t>
        </is>
      </c>
    </row>
    <row r="195">
      <c r="A195" t="inlineStr">
        <is>
          <t>1060-0194</t>
        </is>
      </c>
      <c r="B195" t="inlineStr">
        <is>
          <t>EXTRACTION-OIL-PROCESSING</t>
        </is>
      </c>
      <c r="C195" t="inlineStr">
        <is>
          <t>Common</t>
        </is>
      </c>
      <c r="D195" t="inlineStr">
        <is>
          <t>Yield Measurement</t>
        </is>
      </c>
      <c r="E195" t="inlineStr">
        <is>
          <t>What was the average yield of oil per ton of sunflower seeds processed in 2025, and how did you calculate this figure?</t>
        </is>
      </c>
      <c r="F195" t="inlineStr">
        <is>
          <t>Integer + details</t>
        </is>
      </c>
      <c r="G195" t="b">
        <v>0</v>
      </c>
      <c r="H195" t="inlineStr">
        <is>
          <t>Always</t>
        </is>
      </c>
      <c r="I195" s="5" t="inlineStr"/>
      <c r="J195" s="5" t="inlineStr"/>
      <c r="K195" s="5" t="inlineStr"/>
      <c r="L195" s="5" t="inlineStr"/>
      <c r="M195" t="inlineStr">
        <is>
          <t>Medium</t>
        </is>
      </c>
      <c r="N195" t="inlineStr">
        <is>
          <t>IRC Section 41(d)</t>
        </is>
      </c>
      <c r="O195" t="inlineStr">
        <is>
          <t>Unanswered</t>
        </is>
      </c>
    </row>
    <row r="196">
      <c r="A196" t="inlineStr">
        <is>
          <t>1060-0195</t>
        </is>
      </c>
      <c r="B196" t="inlineStr">
        <is>
          <t>EXTRACTION-OIL-PROCESSING</t>
        </is>
      </c>
      <c r="C196" t="inlineStr">
        <is>
          <t>Common</t>
        </is>
      </c>
      <c r="D196" t="inlineStr">
        <is>
          <t>Process Variability</t>
        </is>
      </c>
      <c r="E196" t="inlineStr">
        <is>
          <t>What variability did you observe in oil extraction yields during 2025, and what factors did you identify as contributing to this variability?</t>
        </is>
      </c>
      <c r="F196" t="inlineStr">
        <is>
          <t>Long text</t>
        </is>
      </c>
      <c r="G196" t="b">
        <v>0</v>
      </c>
      <c r="H196" t="inlineStr">
        <is>
          <t>Always</t>
        </is>
      </c>
      <c r="I196" s="5" t="inlineStr"/>
      <c r="J196" s="5" t="inlineStr"/>
      <c r="K196" s="5" t="inlineStr"/>
      <c r="L196" s="5" t="inlineStr"/>
      <c r="M196" t="inlineStr">
        <is>
          <t>Medium</t>
        </is>
      </c>
      <c r="N196" t="inlineStr">
        <is>
          <t>Internal QC</t>
        </is>
      </c>
      <c r="O196" t="inlineStr">
        <is>
          <t>Unanswered</t>
        </is>
      </c>
    </row>
    <row r="197">
      <c r="A197" t="inlineStr">
        <is>
          <t>1060-0196</t>
        </is>
      </c>
      <c r="B197" t="inlineStr">
        <is>
          <t>EXTRACTION-OIL-PROCESSING</t>
        </is>
      </c>
      <c r="C197" t="inlineStr">
        <is>
          <t>Common</t>
        </is>
      </c>
      <c r="D197" t="inlineStr">
        <is>
          <t>R&amp;D Documentation</t>
        </is>
      </c>
      <c r="E197" t="inlineStr">
        <is>
          <t>What documentation did you maintain in 2025 to support your R&amp;D efforts related to oil extraction processes?</t>
        </is>
      </c>
      <c r="F197" t="inlineStr">
        <is>
          <t>Long text</t>
        </is>
      </c>
      <c r="G197" t="b">
        <v>0</v>
      </c>
      <c r="H197" t="inlineStr">
        <is>
          <t>Always</t>
        </is>
      </c>
      <c r="I197" s="5" t="inlineStr"/>
      <c r="J197" s="5" t="inlineStr"/>
      <c r="K197" s="5" t="inlineStr"/>
      <c r="L197" s="5" t="inlineStr"/>
      <c r="M197" t="inlineStr">
        <is>
          <t>Medium</t>
        </is>
      </c>
      <c r="N197" t="inlineStr">
        <is>
          <t>IRC Section 41(d)</t>
        </is>
      </c>
      <c r="O197" t="inlineStr">
        <is>
          <t>Unanswered</t>
        </is>
      </c>
    </row>
    <row r="198">
      <c r="A198" t="inlineStr">
        <is>
          <t>1060-0197</t>
        </is>
      </c>
      <c r="B198" t="inlineStr">
        <is>
          <t>EXTRACTION-OIL-PROCESSING</t>
        </is>
      </c>
      <c r="C198" t="inlineStr">
        <is>
          <t>Common</t>
        </is>
      </c>
      <c r="D198" t="inlineStr">
        <is>
          <t>Experimental Design</t>
        </is>
      </c>
      <c r="E198" t="inlineStr">
        <is>
          <t>What experimental design principles did you apply in your R&amp;D activities for oil extraction in 2025?</t>
        </is>
      </c>
      <c r="F198" t="inlineStr">
        <is>
          <t>Long text</t>
        </is>
      </c>
      <c r="G198" t="b">
        <v>0</v>
      </c>
      <c r="H198" t="inlineStr">
        <is>
          <t>Always</t>
        </is>
      </c>
      <c r="I198" s="5" t="inlineStr"/>
      <c r="J198" s="5" t="inlineStr"/>
      <c r="K198" s="5" t="inlineStr"/>
      <c r="L198" s="5" t="inlineStr"/>
      <c r="M198" t="inlineStr">
        <is>
          <t>High</t>
        </is>
      </c>
      <c r="N198" t="inlineStr">
        <is>
          <t>IRC Section 41(d)</t>
        </is>
      </c>
      <c r="O198" t="inlineStr">
        <is>
          <t>Unanswered</t>
        </is>
      </c>
    </row>
    <row r="199">
      <c r="A199" t="inlineStr">
        <is>
          <t>1060-0198</t>
        </is>
      </c>
      <c r="B199" t="inlineStr">
        <is>
          <t>EXTRACTION-OIL-PROCESSING</t>
        </is>
      </c>
      <c r="C199" t="inlineStr">
        <is>
          <t>Common</t>
        </is>
      </c>
      <c r="D199" t="inlineStr">
        <is>
          <t>Regulatory Compliance</t>
        </is>
      </c>
      <c r="E199" t="inlineStr">
        <is>
          <t>What regulatory compliance measures did you implement in 2025 regarding the oil extraction processes, and how did you ensure adherence?</t>
        </is>
      </c>
      <c r="F199" t="inlineStr">
        <is>
          <t>Long text</t>
        </is>
      </c>
      <c r="G199" t="b">
        <v>0</v>
      </c>
      <c r="H199" t="inlineStr">
        <is>
          <t>Always</t>
        </is>
      </c>
      <c r="I199" s="5" t="inlineStr"/>
      <c r="J199" s="5" t="inlineStr"/>
      <c r="K199" s="5" t="inlineStr"/>
      <c r="L199" s="5" t="inlineStr"/>
      <c r="M199" t="inlineStr">
        <is>
          <t>Medium</t>
        </is>
      </c>
      <c r="N199" t="inlineStr">
        <is>
          <t>Internal QC</t>
        </is>
      </c>
      <c r="O199" t="inlineStr">
        <is>
          <t>Unanswered</t>
        </is>
      </c>
    </row>
    <row r="200">
      <c r="A200" t="inlineStr">
        <is>
          <t>1060-0199</t>
        </is>
      </c>
      <c r="B200" t="inlineStr">
        <is>
          <t>EXTRACTION-OIL-PROCESSING</t>
        </is>
      </c>
      <c r="C200" t="inlineStr">
        <is>
          <t>Common</t>
        </is>
      </c>
      <c r="D200" t="inlineStr">
        <is>
          <t>Cost Analysis</t>
        </is>
      </c>
      <c r="E200" t="inlineStr">
        <is>
          <t>What were the estimated costs associated with the R&amp;D activities for oil extraction in 2025, and how did you allocate these costs?</t>
        </is>
      </c>
      <c r="F200" t="inlineStr">
        <is>
          <t>Currency</t>
        </is>
      </c>
      <c r="G200" t="b">
        <v>0</v>
      </c>
      <c r="H200" t="inlineStr">
        <is>
          <t>Always</t>
        </is>
      </c>
      <c r="I200" s="5" t="inlineStr"/>
      <c r="J200" s="5" t="inlineStr"/>
      <c r="K200" s="5" t="inlineStr"/>
      <c r="L200" s="5" t="inlineStr"/>
      <c r="M200" t="inlineStr">
        <is>
          <t>Medium</t>
        </is>
      </c>
      <c r="N200" t="inlineStr">
        <is>
          <t>IRC Section 41(d)</t>
        </is>
      </c>
      <c r="O200" t="inlineStr">
        <is>
          <t>Unanswered</t>
        </is>
      </c>
    </row>
    <row r="201">
      <c r="A201" t="inlineStr">
        <is>
          <t>1060-0200</t>
        </is>
      </c>
      <c r="B201" t="inlineStr">
        <is>
          <t>EXTRACTION-OIL-PROCESSING</t>
        </is>
      </c>
      <c r="C201" t="inlineStr">
        <is>
          <t>Common</t>
        </is>
      </c>
      <c r="D201" t="inlineStr">
        <is>
          <t>Innovation Tracking</t>
        </is>
      </c>
      <c r="E201" t="inlineStr">
        <is>
          <t>How did you track innovations or improvements made to the oil extraction process in 2025?</t>
        </is>
      </c>
      <c r="F201" t="inlineStr">
        <is>
          <t>Long text + evidence</t>
        </is>
      </c>
      <c r="G201" t="b">
        <v>0</v>
      </c>
      <c r="H201" t="inlineStr">
        <is>
          <t>Always</t>
        </is>
      </c>
      <c r="I201" s="5" t="inlineStr"/>
      <c r="J201" s="5" t="inlineStr"/>
      <c r="K201" s="5" t="inlineStr"/>
      <c r="L201" s="5" t="inlineStr"/>
      <c r="M201" t="inlineStr">
        <is>
          <t>Medium</t>
        </is>
      </c>
      <c r="N201" t="inlineStr">
        <is>
          <t>IRC Section 41(d)</t>
        </is>
      </c>
      <c r="O201" t="inlineStr">
        <is>
          <t>Unanswered</t>
        </is>
      </c>
    </row>
    <row r="202">
      <c r="A202" t="inlineStr">
        <is>
          <t>1060-0201</t>
        </is>
      </c>
      <c r="B202" t="inlineStr">
        <is>
          <t>EXTRACTION-OIL-PROCESSING</t>
        </is>
      </c>
      <c r="C202" t="inlineStr">
        <is>
          <t>Common</t>
        </is>
      </c>
      <c r="D202" t="inlineStr">
        <is>
          <t>Collaboration</t>
        </is>
      </c>
      <c r="E202" t="inlineStr">
        <is>
          <t>Did you collaborate with any external entities (e.g., universities, research institutions) for your oil extraction R&amp;D in 2025? If so, please provide details.</t>
        </is>
      </c>
      <c r="F202" t="inlineStr">
        <is>
          <t>Yes-No + details</t>
        </is>
      </c>
      <c r="G202" t="b">
        <v>0</v>
      </c>
      <c r="H202" t="inlineStr">
        <is>
          <t>Always</t>
        </is>
      </c>
      <c r="I202" s="5" t="inlineStr"/>
      <c r="J202" s="5" t="inlineStr"/>
      <c r="K202" s="5" t="inlineStr"/>
      <c r="L202" s="5" t="inlineStr"/>
      <c r="M202" t="inlineStr">
        <is>
          <t>Medium</t>
        </is>
      </c>
      <c r="N202" t="inlineStr">
        <is>
          <t>IRC Section 41(d)</t>
        </is>
      </c>
      <c r="O202" t="inlineStr">
        <is>
          <t>Unanswered</t>
        </is>
      </c>
    </row>
    <row r="203">
      <c r="A203" t="inlineStr">
        <is>
          <t>1060-0202</t>
        </is>
      </c>
      <c r="B203" t="inlineStr">
        <is>
          <t>EXTRACTION-OIL-PROCESSING</t>
        </is>
      </c>
      <c r="C203" t="inlineStr">
        <is>
          <t>Common</t>
        </is>
      </c>
      <c r="D203" t="inlineStr">
        <is>
          <t>Process Challenges</t>
        </is>
      </c>
      <c r="E203" t="inlineStr">
        <is>
          <t>What specific challenges did you encounter in the oil extraction process in 2025, and how did you address them?</t>
        </is>
      </c>
      <c r="F203" t="inlineStr">
        <is>
          <t>Long text</t>
        </is>
      </c>
      <c r="G203" t="b">
        <v>0</v>
      </c>
      <c r="H203" t="inlineStr">
        <is>
          <t>Always</t>
        </is>
      </c>
      <c r="I203" s="5" t="inlineStr"/>
      <c r="J203" s="5" t="inlineStr"/>
      <c r="K203" s="5" t="inlineStr"/>
      <c r="L203" s="5" t="inlineStr"/>
      <c r="M203" t="inlineStr">
        <is>
          <t>High</t>
        </is>
      </c>
      <c r="N203" t="inlineStr">
        <is>
          <t>IRC Section 41(d)</t>
        </is>
      </c>
      <c r="O203" t="inlineStr">
        <is>
          <t>Unanswered</t>
        </is>
      </c>
    </row>
    <row r="204">
      <c r="A204" t="inlineStr">
        <is>
          <t>1060-0203</t>
        </is>
      </c>
      <c r="B204" t="inlineStr">
        <is>
          <t>EXTRACTION-OIL-PROCESSING</t>
        </is>
      </c>
      <c r="C204" t="inlineStr">
        <is>
          <t>Common</t>
        </is>
      </c>
      <c r="D204" t="inlineStr">
        <is>
          <t>Safety Protocols</t>
        </is>
      </c>
      <c r="E204" t="inlineStr">
        <is>
          <t>What safety protocols did you implement during the oil extraction process in 2025, and how were they enforced?</t>
        </is>
      </c>
      <c r="F204" t="inlineStr">
        <is>
          <t>Long text</t>
        </is>
      </c>
      <c r="G204" t="b">
        <v>0</v>
      </c>
      <c r="H204" t="inlineStr">
        <is>
          <t>Always</t>
        </is>
      </c>
      <c r="I204" s="5" t="inlineStr"/>
      <c r="J204" s="5" t="inlineStr"/>
      <c r="K204" s="5" t="inlineStr"/>
      <c r="L204" s="5" t="inlineStr"/>
      <c r="M204" t="inlineStr">
        <is>
          <t>Medium</t>
        </is>
      </c>
      <c r="N204" t="inlineStr">
        <is>
          <t>Internal QC</t>
        </is>
      </c>
      <c r="O204" t="inlineStr">
        <is>
          <t>Unanswered</t>
        </is>
      </c>
    </row>
    <row r="205">
      <c r="A205" t="inlineStr">
        <is>
          <t>1060-0204</t>
        </is>
      </c>
      <c r="B205" t="inlineStr">
        <is>
          <t>EXTRACTION-OIL-PROCESSING</t>
        </is>
      </c>
      <c r="C205" t="inlineStr">
        <is>
          <t>Common</t>
        </is>
      </c>
      <c r="D205" t="inlineStr">
        <is>
          <t>Future R&amp;D Plans</t>
        </is>
      </c>
      <c r="E205" t="inlineStr">
        <is>
          <t>What future R&amp;D plans do you have for improving oil extraction processes beyond 2025, and what specific objectives do you aim to achieve?</t>
        </is>
      </c>
      <c r="F205" t="inlineStr">
        <is>
          <t>Long text</t>
        </is>
      </c>
      <c r="G205" t="b">
        <v>0</v>
      </c>
      <c r="H205" t="inlineStr">
        <is>
          <t>Always</t>
        </is>
      </c>
      <c r="I205" s="5" t="inlineStr"/>
      <c r="J205" s="5" t="inlineStr"/>
      <c r="K205" s="5" t="inlineStr"/>
      <c r="L205" s="5" t="inlineStr"/>
      <c r="M205" t="inlineStr">
        <is>
          <t>Medium</t>
        </is>
      </c>
      <c r="N205" t="inlineStr">
        <is>
          <t>IRC Section 41(d)</t>
        </is>
      </c>
      <c r="O205" t="inlineStr">
        <is>
          <t>Unanswered</t>
        </is>
      </c>
    </row>
    <row r="206">
      <c r="A206" t="inlineStr">
        <is>
          <t>1060-0205</t>
        </is>
      </c>
      <c r="B206" t="inlineStr">
        <is>
          <t>EXTRACTION-OIL-PROCESSING</t>
        </is>
      </c>
      <c r="C206" t="inlineStr">
        <is>
          <t>Common</t>
        </is>
      </c>
      <c r="D206" t="inlineStr">
        <is>
          <t>Technology Adoption</t>
        </is>
      </c>
      <c r="E206" t="inlineStr">
        <is>
          <t>What new technologies or methodologies did you adopt in 2025 to enhance the oil extraction process, and what was the rationale behind these choices?</t>
        </is>
      </c>
      <c r="F206" t="inlineStr">
        <is>
          <t>Long text + evidence</t>
        </is>
      </c>
      <c r="G206" t="b">
        <v>0</v>
      </c>
      <c r="H206" t="inlineStr">
        <is>
          <t>Always</t>
        </is>
      </c>
      <c r="I206" s="5" t="inlineStr"/>
      <c r="J206" s="5" t="inlineStr"/>
      <c r="K206" s="5" t="inlineStr"/>
      <c r="L206" s="5" t="inlineStr"/>
      <c r="M206" t="inlineStr">
        <is>
          <t>Medium</t>
        </is>
      </c>
      <c r="N206" t="inlineStr">
        <is>
          <t>IRC Section 41(d)</t>
        </is>
      </c>
      <c r="O206" t="inlineStr">
        <is>
          <t>Unanswered</t>
        </is>
      </c>
    </row>
    <row r="207">
      <c r="A207" t="inlineStr">
        <is>
          <t>1060-0206</t>
        </is>
      </c>
      <c r="B207" t="inlineStr">
        <is>
          <t>EXTRACTION-OIL-PROCESSING</t>
        </is>
      </c>
      <c r="C207" t="inlineStr">
        <is>
          <t>Federal</t>
        </is>
      </c>
      <c r="D207" t="inlineStr">
        <is>
          <t>Process Development</t>
        </is>
      </c>
      <c r="E207" t="inlineStr">
        <is>
          <t>Describe any experimental processes you developed for oil extraction from sunflowers in 2025.</t>
        </is>
      </c>
      <c r="F207" t="inlineStr">
        <is>
          <t>text</t>
        </is>
      </c>
      <c r="G207" t="b">
        <v>1</v>
      </c>
      <c r="H207" t="inlineStr">
        <is>
          <t>if experimental processes are developed</t>
        </is>
      </c>
      <c r="I207" s="5" t="inlineStr"/>
      <c r="J207" s="5" t="inlineStr"/>
      <c r="K207" s="5" t="inlineStr"/>
      <c r="L207" s="5" t="inlineStr"/>
      <c r="M207" t="inlineStr">
        <is>
          <t>High</t>
        </is>
      </c>
      <c r="N207" t="inlineStr">
        <is>
          <t>IRC Section 41</t>
        </is>
      </c>
      <c r="O207" t="inlineStr">
        <is>
          <t>Unanswered</t>
        </is>
      </c>
    </row>
    <row r="208">
      <c r="A208" t="inlineStr">
        <is>
          <t>1060-0207</t>
        </is>
      </c>
      <c r="B208" t="inlineStr">
        <is>
          <t>EXTRACTION-OIL-PROCESSING</t>
        </is>
      </c>
      <c r="C208" t="inlineStr">
        <is>
          <t>California</t>
        </is>
      </c>
      <c r="D208" t="inlineStr">
        <is>
          <t>Efficiency Improvements</t>
        </is>
      </c>
      <c r="E208" t="inlineStr">
        <is>
          <t>How did you improve the efficiency of your sunflower oil extraction methods in 2025?</t>
        </is>
      </c>
      <c r="F208" t="inlineStr">
        <is>
          <t>text</t>
        </is>
      </c>
      <c r="G208" t="b">
        <v>1</v>
      </c>
      <c r="H208" t="inlineStr">
        <is>
          <t>if efficiency improvements are made</t>
        </is>
      </c>
      <c r="I208" s="5" t="inlineStr"/>
      <c r="J208" s="5" t="inlineStr"/>
      <c r="K208" s="5" t="inlineStr"/>
      <c r="L208" s="5" t="inlineStr"/>
      <c r="M208" t="inlineStr">
        <is>
          <t>Medium</t>
        </is>
      </c>
      <c r="N208" t="inlineStr">
        <is>
          <t>California FTB 3523</t>
        </is>
      </c>
      <c r="O208" t="inlineStr">
        <is>
          <t>Unanswered</t>
        </is>
      </c>
    </row>
    <row r="209">
      <c r="A209" t="inlineStr">
        <is>
          <t>1060-0208</t>
        </is>
      </c>
      <c r="B209" t="inlineStr">
        <is>
          <t>QUALITY-TESTING-LAB-PROCEDURES</t>
        </is>
      </c>
      <c r="C209" t="inlineStr">
        <is>
          <t>Common</t>
        </is>
      </c>
      <c r="D209" t="inlineStr">
        <is>
          <t>Chemical Composition Analysis</t>
        </is>
      </c>
      <c r="E209" t="inlineStr">
        <is>
          <t>What specific methods are employed in your laboratory to analyze the chemical composition of sunflower oil?</t>
        </is>
      </c>
      <c r="F209" t="inlineStr">
        <is>
          <t>Long text</t>
        </is>
      </c>
      <c r="G209" t="b">
        <v>0</v>
      </c>
      <c r="H209" t="inlineStr">
        <is>
          <t>Always</t>
        </is>
      </c>
      <c r="I209" s="5" t="inlineStr"/>
      <c r="J209" s="5" t="inlineStr"/>
      <c r="K209" s="5" t="inlineStr"/>
      <c r="L209" s="5" t="inlineStr"/>
      <c r="M209" t="inlineStr">
        <is>
          <t>Medium</t>
        </is>
      </c>
      <c r="N209" t="inlineStr">
        <is>
          <t>Internal QC</t>
        </is>
      </c>
      <c r="O209" t="inlineStr">
        <is>
          <t>Unanswered</t>
        </is>
      </c>
    </row>
    <row r="210">
      <c r="A210" t="inlineStr">
        <is>
          <t>1060-0209</t>
        </is>
      </c>
      <c r="B210" t="inlineStr">
        <is>
          <t>QUALITY-TESTING-LAB-PROCEDURES</t>
        </is>
      </c>
      <c r="C210" t="inlineStr">
        <is>
          <t>Common</t>
        </is>
      </c>
      <c r="D210" t="inlineStr">
        <is>
          <t>Fatty Acid Profiling</t>
        </is>
      </c>
      <c r="E210" t="inlineStr">
        <is>
          <t>Can you detail the process used for fatty acid profiling of sunflower seeds and oil, including any specific equipment or techniques?</t>
        </is>
      </c>
      <c r="F210" t="inlineStr">
        <is>
          <t>Long text</t>
        </is>
      </c>
      <c r="G210" t="b">
        <v>0</v>
      </c>
      <c r="H210" t="inlineStr">
        <is>
          <t>Always</t>
        </is>
      </c>
      <c r="I210" s="5" t="inlineStr"/>
      <c r="J210" s="5" t="inlineStr"/>
      <c r="K210" s="5" t="inlineStr"/>
      <c r="L210" s="5" t="inlineStr"/>
      <c r="M210" t="inlineStr">
        <is>
          <t>Medium</t>
        </is>
      </c>
      <c r="N210" t="inlineStr">
        <is>
          <t>Internal QC</t>
        </is>
      </c>
      <c r="O210" t="inlineStr">
        <is>
          <t>Unanswered</t>
        </is>
      </c>
    </row>
    <row r="211">
      <c r="A211" t="inlineStr">
        <is>
          <t>1060-0210</t>
        </is>
      </c>
      <c r="B211" t="inlineStr">
        <is>
          <t>QUALITY-TESTING-LAB-PROCEDURES</t>
        </is>
      </c>
      <c r="C211" t="inlineStr">
        <is>
          <t>Common</t>
        </is>
      </c>
      <c r="D211" t="inlineStr">
        <is>
          <t>Contaminant Testing</t>
        </is>
      </c>
      <c r="E211" t="inlineStr">
        <is>
          <t>What protocols do you follow for testing sunflower oil for contaminants, and how do you ensure compliance with industry standards?</t>
        </is>
      </c>
      <c r="F211" t="inlineStr">
        <is>
          <t>Long text</t>
        </is>
      </c>
      <c r="G211" t="b">
        <v>0</v>
      </c>
      <c r="H211" t="inlineStr">
        <is>
          <t>Always</t>
        </is>
      </c>
      <c r="I211" s="5" t="inlineStr"/>
      <c r="J211" s="5" t="inlineStr"/>
      <c r="K211" s="5" t="inlineStr"/>
      <c r="L211" s="5" t="inlineStr"/>
      <c r="M211" t="inlineStr">
        <is>
          <t>High</t>
        </is>
      </c>
      <c r="N211" t="inlineStr">
        <is>
          <t>eCFR Title 21</t>
        </is>
      </c>
      <c r="O211" t="inlineStr">
        <is>
          <t>Unanswered</t>
        </is>
      </c>
    </row>
    <row r="212">
      <c r="A212" t="inlineStr">
        <is>
          <t>1060-0211</t>
        </is>
      </c>
      <c r="B212" t="inlineStr">
        <is>
          <t>QUALITY-TESTING-LAB-PROCEDURES</t>
        </is>
      </c>
      <c r="C212" t="inlineStr">
        <is>
          <t>Common</t>
        </is>
      </c>
      <c r="D212" t="inlineStr">
        <is>
          <t>Shelf-Life Studies</t>
        </is>
      </c>
      <c r="E212" t="inlineStr">
        <is>
          <t>Describe the methodology used for conducting shelf-life studies on sunflower oil. What parameters do you measure over time?</t>
        </is>
      </c>
      <c r="F212" t="inlineStr">
        <is>
          <t>Long text</t>
        </is>
      </c>
      <c r="G212" t="b">
        <v>0</v>
      </c>
      <c r="H212" t="inlineStr">
        <is>
          <t>Always</t>
        </is>
      </c>
      <c r="I212" s="5" t="inlineStr"/>
      <c r="J212" s="5" t="inlineStr"/>
      <c r="K212" s="5" t="inlineStr"/>
      <c r="L212" s="5" t="inlineStr"/>
      <c r="M212" t="inlineStr">
        <is>
          <t>Medium</t>
        </is>
      </c>
      <c r="N212" t="inlineStr">
        <is>
          <t>Internal QC</t>
        </is>
      </c>
      <c r="O212" t="inlineStr">
        <is>
          <t>Unanswered</t>
        </is>
      </c>
    </row>
    <row r="213">
      <c r="A213" t="inlineStr">
        <is>
          <t>1060-0212</t>
        </is>
      </c>
      <c r="B213" t="inlineStr">
        <is>
          <t>QUALITY-TESTING-LAB-PROCEDURES</t>
        </is>
      </c>
      <c r="C213" t="inlineStr">
        <is>
          <t>Common</t>
        </is>
      </c>
      <c r="D213" t="inlineStr">
        <is>
          <t>Sensory Evaluation</t>
        </is>
      </c>
      <c r="E213" t="inlineStr">
        <is>
          <t>What sensory evaluation techniques do you apply to assess the quality of sunflower oil, and who conducts these evaluations?</t>
        </is>
      </c>
      <c r="F213" t="inlineStr">
        <is>
          <t>Long text</t>
        </is>
      </c>
      <c r="G213" t="b">
        <v>0</v>
      </c>
      <c r="H213" t="inlineStr">
        <is>
          <t>Always</t>
        </is>
      </c>
      <c r="I213" s="5" t="inlineStr"/>
      <c r="J213" s="5" t="inlineStr"/>
      <c r="K213" s="5" t="inlineStr"/>
      <c r="L213" s="5" t="inlineStr"/>
      <c r="M213" t="inlineStr">
        <is>
          <t>Medium</t>
        </is>
      </c>
      <c r="N213" t="inlineStr">
        <is>
          <t>Internal QC</t>
        </is>
      </c>
      <c r="O213" t="inlineStr">
        <is>
          <t>Unanswered</t>
        </is>
      </c>
    </row>
    <row r="214">
      <c r="A214" t="inlineStr">
        <is>
          <t>1060-0213</t>
        </is>
      </c>
      <c r="B214" t="inlineStr">
        <is>
          <t>QUALITY-TESTING-LAB-PROCEDURES</t>
        </is>
      </c>
      <c r="C214" t="inlineStr">
        <is>
          <t>Common</t>
        </is>
      </c>
      <c r="D214" t="inlineStr">
        <is>
          <t>ISO Standards Compliance</t>
        </is>
      </c>
      <c r="E214" t="inlineStr">
        <is>
          <t>Which ISO standards are relevant to your testing procedures for sunflower oil and seeds, and how do you ensure compliance?</t>
        </is>
      </c>
      <c r="F214" t="inlineStr">
        <is>
          <t>Long text</t>
        </is>
      </c>
      <c r="G214" t="b">
        <v>0</v>
      </c>
      <c r="H214" t="inlineStr">
        <is>
          <t>Always</t>
        </is>
      </c>
      <c r="I214" s="5" t="inlineStr"/>
      <c r="J214" s="5" t="inlineStr"/>
      <c r="K214" s="5" t="inlineStr"/>
      <c r="L214" s="5" t="inlineStr"/>
      <c r="M214" t="inlineStr">
        <is>
          <t>High</t>
        </is>
      </c>
      <c r="N214" t="inlineStr">
        <is>
          <t>ISO 17025</t>
        </is>
      </c>
      <c r="O214" t="inlineStr">
        <is>
          <t>Unanswered</t>
        </is>
      </c>
    </row>
    <row r="215">
      <c r="A215" t="inlineStr">
        <is>
          <t>1060-0214</t>
        </is>
      </c>
      <c r="B215" t="inlineStr">
        <is>
          <t>QUALITY-TESTING-LAB-PROCEDURES</t>
        </is>
      </c>
      <c r="C215" t="inlineStr">
        <is>
          <t>Common</t>
        </is>
      </c>
      <c r="D215" t="inlineStr">
        <is>
          <t>Chemical Composition Analysis</t>
        </is>
      </c>
      <c r="E215" t="inlineStr">
        <is>
          <t>How frequently do you conduct chemical composition analyses on your sunflower oil batches?</t>
        </is>
      </c>
      <c r="F215" t="inlineStr">
        <is>
          <t>Integer + details</t>
        </is>
      </c>
      <c r="G215" t="b">
        <v>0</v>
      </c>
      <c r="H215" t="inlineStr">
        <is>
          <t>Always</t>
        </is>
      </c>
      <c r="I215" s="5" t="inlineStr"/>
      <c r="J215" s="5" t="inlineStr"/>
      <c r="K215" s="5" t="inlineStr"/>
      <c r="L215" s="5" t="inlineStr"/>
      <c r="M215" t="inlineStr">
        <is>
          <t>Medium</t>
        </is>
      </c>
      <c r="N215" t="inlineStr">
        <is>
          <t>Internal QC</t>
        </is>
      </c>
      <c r="O215" t="inlineStr">
        <is>
          <t>Unanswered</t>
        </is>
      </c>
    </row>
    <row r="216">
      <c r="A216" t="inlineStr">
        <is>
          <t>1060-0215</t>
        </is>
      </c>
      <c r="B216" t="inlineStr">
        <is>
          <t>QUALITY-TESTING-LAB-PROCEDURES</t>
        </is>
      </c>
      <c r="C216" t="inlineStr">
        <is>
          <t>Common</t>
        </is>
      </c>
      <c r="D216" t="inlineStr">
        <is>
          <t>Fatty Acid Profiling</t>
        </is>
      </c>
      <c r="E216" t="inlineStr">
        <is>
          <t>What specific fatty acids do you monitor in your profiling of sunflower oil, and how do you determine their concentrations?</t>
        </is>
      </c>
      <c r="F216" t="inlineStr">
        <is>
          <t>Long text</t>
        </is>
      </c>
      <c r="G216" t="b">
        <v>0</v>
      </c>
      <c r="H216" t="inlineStr">
        <is>
          <t>Always</t>
        </is>
      </c>
      <c r="I216" s="5" t="inlineStr"/>
      <c r="J216" s="5" t="inlineStr"/>
      <c r="K216" s="5" t="inlineStr"/>
      <c r="L216" s="5" t="inlineStr"/>
      <c r="M216" t="inlineStr">
        <is>
          <t>Medium</t>
        </is>
      </c>
      <c r="N216" t="inlineStr">
        <is>
          <t>Internal QC</t>
        </is>
      </c>
      <c r="O216" t="inlineStr">
        <is>
          <t>Unanswered</t>
        </is>
      </c>
    </row>
    <row r="217">
      <c r="A217" t="inlineStr">
        <is>
          <t>1060-0216</t>
        </is>
      </c>
      <c r="B217" t="inlineStr">
        <is>
          <t>QUALITY-TESTING-LAB-PROCEDURES</t>
        </is>
      </c>
      <c r="C217" t="inlineStr">
        <is>
          <t>Common</t>
        </is>
      </c>
      <c r="D217" t="inlineStr">
        <is>
          <t>Contaminant Testing</t>
        </is>
      </c>
      <c r="E217" t="inlineStr">
        <is>
          <t>What types of contaminants are you specifically testing for in sunflower oil, and what are the acceptable limits?</t>
        </is>
      </c>
      <c r="F217" t="inlineStr">
        <is>
          <t>Long text</t>
        </is>
      </c>
      <c r="G217" t="b">
        <v>0</v>
      </c>
      <c r="H217" t="inlineStr">
        <is>
          <t>Always</t>
        </is>
      </c>
      <c r="I217" s="5" t="inlineStr"/>
      <c r="J217" s="5" t="inlineStr"/>
      <c r="K217" s="5" t="inlineStr"/>
      <c r="L217" s="5" t="inlineStr"/>
      <c r="M217" t="inlineStr">
        <is>
          <t>High</t>
        </is>
      </c>
      <c r="N217" t="inlineStr">
        <is>
          <t>eCFR Title 21</t>
        </is>
      </c>
      <c r="O217" t="inlineStr">
        <is>
          <t>Unanswered</t>
        </is>
      </c>
    </row>
    <row r="218">
      <c r="A218" t="inlineStr">
        <is>
          <t>1060-0217</t>
        </is>
      </c>
      <c r="B218" t="inlineStr">
        <is>
          <t>QUALITY-TESTING-LAB-PROCEDURES</t>
        </is>
      </c>
      <c r="C218" t="inlineStr">
        <is>
          <t>Common</t>
        </is>
      </c>
      <c r="D218" t="inlineStr">
        <is>
          <t>Shelf-Life Studies</t>
        </is>
      </c>
      <c r="E218" t="inlineStr">
        <is>
          <t>What environmental conditions do you simulate during shelf-life studies of sunflower oil?</t>
        </is>
      </c>
      <c r="F218" t="inlineStr">
        <is>
          <t>Long text</t>
        </is>
      </c>
      <c r="G218" t="b">
        <v>0</v>
      </c>
      <c r="H218" t="inlineStr">
        <is>
          <t>Always</t>
        </is>
      </c>
      <c r="I218" s="5" t="inlineStr"/>
      <c r="J218" s="5" t="inlineStr"/>
      <c r="K218" s="5" t="inlineStr"/>
      <c r="L218" s="5" t="inlineStr"/>
      <c r="M218" t="inlineStr">
        <is>
          <t>Medium</t>
        </is>
      </c>
      <c r="N218" t="inlineStr">
        <is>
          <t>Internal QC</t>
        </is>
      </c>
      <c r="O218" t="inlineStr">
        <is>
          <t>Unanswered</t>
        </is>
      </c>
    </row>
    <row r="219">
      <c r="A219" t="inlineStr">
        <is>
          <t>1060-0218</t>
        </is>
      </c>
      <c r="B219" t="inlineStr">
        <is>
          <t>QUALITY-TESTING-LAB-PROCEDURES</t>
        </is>
      </c>
      <c r="C219" t="inlineStr">
        <is>
          <t>Common</t>
        </is>
      </c>
      <c r="D219" t="inlineStr">
        <is>
          <t>Sensory Evaluation</t>
        </is>
      </c>
      <c r="E219" t="inlineStr">
        <is>
          <t>How do you train your panelists for sensory evaluation of sunflower oil, and what criteria do they use?</t>
        </is>
      </c>
      <c r="F219" t="inlineStr">
        <is>
          <t>Long text</t>
        </is>
      </c>
      <c r="G219" t="b">
        <v>0</v>
      </c>
      <c r="H219" t="inlineStr">
        <is>
          <t>Always</t>
        </is>
      </c>
      <c r="I219" s="5" t="inlineStr"/>
      <c r="J219" s="5" t="inlineStr"/>
      <c r="K219" s="5" t="inlineStr"/>
      <c r="L219" s="5" t="inlineStr"/>
      <c r="M219" t="inlineStr">
        <is>
          <t>Medium</t>
        </is>
      </c>
      <c r="N219" t="inlineStr">
        <is>
          <t>Internal QC</t>
        </is>
      </c>
      <c r="O219" t="inlineStr">
        <is>
          <t>Unanswered</t>
        </is>
      </c>
    </row>
    <row r="220">
      <c r="A220" t="inlineStr">
        <is>
          <t>1060-0219</t>
        </is>
      </c>
      <c r="B220" t="inlineStr">
        <is>
          <t>QUALITY-TESTING-LAB-PROCEDURES</t>
        </is>
      </c>
      <c r="C220" t="inlineStr">
        <is>
          <t>Common</t>
        </is>
      </c>
      <c r="D220" t="inlineStr">
        <is>
          <t>ISO Standards Compliance</t>
        </is>
      </c>
      <c r="E220" t="inlineStr">
        <is>
          <t>What documentation do you maintain to demonstrate compliance with ISO standards in your testing procedures?</t>
        </is>
      </c>
      <c r="F220" t="inlineStr">
        <is>
          <t>Long text</t>
        </is>
      </c>
      <c r="G220" t="b">
        <v>0</v>
      </c>
      <c r="H220" t="inlineStr">
        <is>
          <t>Always</t>
        </is>
      </c>
      <c r="I220" s="5" t="inlineStr"/>
      <c r="J220" s="5" t="inlineStr"/>
      <c r="K220" s="5" t="inlineStr"/>
      <c r="L220" s="5" t="inlineStr"/>
      <c r="M220" t="inlineStr">
        <is>
          <t>High</t>
        </is>
      </c>
      <c r="N220" t="inlineStr">
        <is>
          <t>ISO 17025</t>
        </is>
      </c>
      <c r="O220" t="inlineStr">
        <is>
          <t>Unanswered</t>
        </is>
      </c>
    </row>
    <row r="221">
      <c r="A221" t="inlineStr">
        <is>
          <t>1060-0220</t>
        </is>
      </c>
      <c r="B221" t="inlineStr">
        <is>
          <t>QUALITY-TESTING-LAB-PROCEDURES</t>
        </is>
      </c>
      <c r="C221" t="inlineStr">
        <is>
          <t>Common</t>
        </is>
      </c>
      <c r="D221" t="inlineStr">
        <is>
          <t>Chemical Composition Analysis</t>
        </is>
      </c>
      <c r="E221" t="inlineStr">
        <is>
          <t>What software or tools do you utilize for data analysis in chemical composition testing of sunflower oil?</t>
        </is>
      </c>
      <c r="F221" t="inlineStr">
        <is>
          <t>Long text</t>
        </is>
      </c>
      <c r="G221" t="b">
        <v>0</v>
      </c>
      <c r="H221" t="inlineStr">
        <is>
          <t>Always</t>
        </is>
      </c>
      <c r="I221" s="5" t="inlineStr"/>
      <c r="J221" s="5" t="inlineStr"/>
      <c r="K221" s="5" t="inlineStr"/>
      <c r="L221" s="5" t="inlineStr"/>
      <c r="M221" t="inlineStr">
        <is>
          <t>Medium</t>
        </is>
      </c>
      <c r="N221" t="inlineStr">
        <is>
          <t>Internal QC</t>
        </is>
      </c>
      <c r="O221" t="inlineStr">
        <is>
          <t>Unanswered</t>
        </is>
      </c>
    </row>
    <row r="222">
      <c r="A222" t="inlineStr">
        <is>
          <t>1060-0221</t>
        </is>
      </c>
      <c r="B222" t="inlineStr">
        <is>
          <t>QUALITY-TESTING-LAB-PROCEDURES</t>
        </is>
      </c>
      <c r="C222" t="inlineStr">
        <is>
          <t>Common</t>
        </is>
      </c>
      <c r="D222" t="inlineStr">
        <is>
          <t>Fatty Acid Profiling</t>
        </is>
      </c>
      <c r="E222" t="inlineStr">
        <is>
          <t>How do you ensure the accuracy and reliability of your fatty acid profiling results?</t>
        </is>
      </c>
      <c r="F222" t="inlineStr">
        <is>
          <t>Long text</t>
        </is>
      </c>
      <c r="G222" t="b">
        <v>0</v>
      </c>
      <c r="H222" t="inlineStr">
        <is>
          <t>Always</t>
        </is>
      </c>
      <c r="I222" s="5" t="inlineStr"/>
      <c r="J222" s="5" t="inlineStr"/>
      <c r="K222" s="5" t="inlineStr"/>
      <c r="L222" s="5" t="inlineStr"/>
      <c r="M222" t="inlineStr">
        <is>
          <t>Medium</t>
        </is>
      </c>
      <c r="N222" t="inlineStr">
        <is>
          <t>Internal QC</t>
        </is>
      </c>
      <c r="O222" t="inlineStr">
        <is>
          <t>Unanswered</t>
        </is>
      </c>
    </row>
    <row r="223">
      <c r="A223" t="inlineStr">
        <is>
          <t>1060-0222</t>
        </is>
      </c>
      <c r="B223" t="inlineStr">
        <is>
          <t>QUALITY-TESTING-LAB-PROCEDURES</t>
        </is>
      </c>
      <c r="C223" t="inlineStr">
        <is>
          <t>Common</t>
        </is>
      </c>
      <c r="D223" t="inlineStr">
        <is>
          <t>Contaminant Testing</t>
        </is>
      </c>
      <c r="E223" t="inlineStr">
        <is>
          <t>What laboratory equipment is specifically used for contaminant testing in sunflower oil?</t>
        </is>
      </c>
      <c r="F223" t="inlineStr">
        <is>
          <t>Long text</t>
        </is>
      </c>
      <c r="G223" t="b">
        <v>0</v>
      </c>
      <c r="H223" t="inlineStr">
        <is>
          <t>Always</t>
        </is>
      </c>
      <c r="I223" s="5" t="inlineStr"/>
      <c r="J223" s="5" t="inlineStr"/>
      <c r="K223" s="5" t="inlineStr"/>
      <c r="L223" s="5" t="inlineStr"/>
      <c r="M223" t="inlineStr">
        <is>
          <t>High</t>
        </is>
      </c>
      <c r="N223" t="inlineStr">
        <is>
          <t>eCFR Title 21</t>
        </is>
      </c>
      <c r="O223" t="inlineStr">
        <is>
          <t>Unanswered</t>
        </is>
      </c>
    </row>
    <row r="224">
      <c r="A224" t="inlineStr">
        <is>
          <t>1060-0223</t>
        </is>
      </c>
      <c r="B224" t="inlineStr">
        <is>
          <t>QUALITY-TESTING-LAB-PROCEDURES</t>
        </is>
      </c>
      <c r="C224" t="inlineStr">
        <is>
          <t>Common</t>
        </is>
      </c>
      <c r="D224" t="inlineStr">
        <is>
          <t>Shelf-Life Studies</t>
        </is>
      </c>
      <c r="E224" t="inlineStr">
        <is>
          <t>What specific metrics do you analyze to determine the stability of sunflower oil during shelf-life studies?</t>
        </is>
      </c>
      <c r="F224" t="inlineStr">
        <is>
          <t>Long text</t>
        </is>
      </c>
      <c r="G224" t="b">
        <v>0</v>
      </c>
      <c r="H224" t="inlineStr">
        <is>
          <t>Always</t>
        </is>
      </c>
      <c r="I224" s="5" t="inlineStr"/>
      <c r="J224" s="5" t="inlineStr"/>
      <c r="K224" s="5" t="inlineStr"/>
      <c r="L224" s="5" t="inlineStr"/>
      <c r="M224" t="inlineStr">
        <is>
          <t>Medium</t>
        </is>
      </c>
      <c r="N224" t="inlineStr">
        <is>
          <t>Internal QC</t>
        </is>
      </c>
      <c r="O224" t="inlineStr">
        <is>
          <t>Unanswered</t>
        </is>
      </c>
    </row>
    <row r="225">
      <c r="A225" t="inlineStr">
        <is>
          <t>1060-0224</t>
        </is>
      </c>
      <c r="B225" t="inlineStr">
        <is>
          <t>QUALITY-TESTING-LAB-PROCEDURES</t>
        </is>
      </c>
      <c r="C225" t="inlineStr">
        <is>
          <t>Federal</t>
        </is>
      </c>
      <c r="D225" t="inlineStr">
        <is>
          <t>Quality Assurance</t>
        </is>
      </c>
      <c r="E225" t="inlineStr">
        <is>
          <t>What quality testing procedures did you implement for sunflower oil in 2025?</t>
        </is>
      </c>
      <c r="F225" t="inlineStr">
        <is>
          <t>text</t>
        </is>
      </c>
      <c r="G225" t="b">
        <v>1</v>
      </c>
      <c r="H225" t="inlineStr">
        <is>
          <t>if quality testing is performed</t>
        </is>
      </c>
      <c r="I225" s="5" t="inlineStr"/>
      <c r="J225" s="5" t="inlineStr"/>
      <c r="K225" s="5" t="inlineStr"/>
      <c r="L225" s="5" t="inlineStr"/>
      <c r="M225" t="inlineStr">
        <is>
          <t>Medium</t>
        </is>
      </c>
      <c r="N225" t="inlineStr">
        <is>
          <t>IRC Section 41</t>
        </is>
      </c>
      <c r="O225" t="inlineStr">
        <is>
          <t>Unanswered</t>
        </is>
      </c>
    </row>
    <row r="226">
      <c r="A226" t="inlineStr">
        <is>
          <t>1060-0225</t>
        </is>
      </c>
      <c r="B226" t="inlineStr">
        <is>
          <t>PACKAGING-TRACEABILITY-SYSTEMS</t>
        </is>
      </c>
      <c r="C226" t="inlineStr">
        <is>
          <t>Common</t>
        </is>
      </c>
      <c r="D226" t="inlineStr">
        <is>
          <t>Packaging Materials</t>
        </is>
      </c>
      <c r="E226" t="inlineStr">
        <is>
          <t>What specific types of packaging materials are being tested for their effectiveness in preserving sunflower product quality during transport?</t>
        </is>
      </c>
      <c r="F226" t="inlineStr">
        <is>
          <t>Long text</t>
        </is>
      </c>
      <c r="G226" t="b">
        <v>0</v>
      </c>
      <c r="H226" t="inlineStr">
        <is>
          <t>Always</t>
        </is>
      </c>
      <c r="I226" s="5" t="inlineStr"/>
      <c r="J226" s="5" t="inlineStr"/>
      <c r="K226" s="5" t="inlineStr"/>
      <c r="L226" s="5" t="inlineStr"/>
      <c r="M226" t="inlineStr">
        <is>
          <t>Medium</t>
        </is>
      </c>
      <c r="N226" t="inlineStr">
        <is>
          <t>IRC Section 41(d)</t>
        </is>
      </c>
      <c r="O226" t="inlineStr">
        <is>
          <t>Unanswered</t>
        </is>
      </c>
    </row>
    <row r="227">
      <c r="A227" t="inlineStr">
        <is>
          <t>1060-0226</t>
        </is>
      </c>
      <c r="B227" t="inlineStr">
        <is>
          <t>PACKAGING-TRACEABILITY-SYSTEMS</t>
        </is>
      </c>
      <c r="C227" t="inlineStr">
        <is>
          <t>Common</t>
        </is>
      </c>
      <c r="D227" t="inlineStr">
        <is>
          <t>Labeling Requirements</t>
        </is>
      </c>
      <c r="E227" t="inlineStr">
        <is>
          <t>What new labeling requirements have you implemented for your sunflower products to comply with state regulations, and how do you assess their effectiveness?</t>
        </is>
      </c>
      <c r="F227" t="inlineStr">
        <is>
          <t>Long text + evidence</t>
        </is>
      </c>
      <c r="G227" t="b">
        <v>0</v>
      </c>
      <c r="H227" t="inlineStr">
        <is>
          <t>Always</t>
        </is>
      </c>
      <c r="I227" s="5" t="inlineStr"/>
      <c r="J227" s="5" t="inlineStr"/>
      <c r="K227" s="5" t="inlineStr"/>
      <c r="L227" s="5" t="inlineStr"/>
      <c r="M227" t="inlineStr">
        <is>
          <t>Medium</t>
        </is>
      </c>
      <c r="N227" t="inlineStr">
        <is>
          <t>eCFR Title 21</t>
        </is>
      </c>
      <c r="O227" t="inlineStr">
        <is>
          <t>Unanswered</t>
        </is>
      </c>
    </row>
    <row r="228">
      <c r="A228" t="inlineStr">
        <is>
          <t>1060-0227</t>
        </is>
      </c>
      <c r="B228" t="inlineStr">
        <is>
          <t>PACKAGING-TRACEABILITY-SYSTEMS</t>
        </is>
      </c>
      <c r="C228" t="inlineStr">
        <is>
          <t>Common</t>
        </is>
      </c>
      <c r="D228" t="inlineStr">
        <is>
          <t>Barcoding Systems</t>
        </is>
      </c>
      <c r="E228" t="inlineStr">
        <is>
          <t>What barcoding systems are currently in use for tracking sunflower products, and what innovations have you tested to improve their accuracy?</t>
        </is>
      </c>
      <c r="F228" t="inlineStr">
        <is>
          <t>Long text</t>
        </is>
      </c>
      <c r="G228" t="b">
        <v>0</v>
      </c>
      <c r="H228" t="inlineStr">
        <is>
          <t>Always</t>
        </is>
      </c>
      <c r="I228" s="5" t="inlineStr"/>
      <c r="J228" s="5" t="inlineStr"/>
      <c r="K228" s="5" t="inlineStr"/>
      <c r="L228" s="5" t="inlineStr"/>
      <c r="M228" t="inlineStr">
        <is>
          <t>Medium</t>
        </is>
      </c>
      <c r="N228" t="inlineStr">
        <is>
          <t>Internal QC</t>
        </is>
      </c>
      <c r="O228" t="inlineStr">
        <is>
          <t>Unanswered</t>
        </is>
      </c>
    </row>
    <row r="229">
      <c r="A229" t="inlineStr">
        <is>
          <t>1060-0228</t>
        </is>
      </c>
      <c r="B229" t="inlineStr">
        <is>
          <t>PACKAGING-TRACEABILITY-SYSTEMS</t>
        </is>
      </c>
      <c r="C229" t="inlineStr">
        <is>
          <t>Common</t>
        </is>
      </c>
      <c r="D229" t="inlineStr">
        <is>
          <t>Supply Chain Transparency</t>
        </is>
      </c>
      <c r="E229" t="inlineStr">
        <is>
          <t>How do you ensure transparency in your supply chain for sunflower products, and what experimental methods have you employed to improve traceability?</t>
        </is>
      </c>
      <c r="F229" t="inlineStr">
        <is>
          <t>Long text + evidence</t>
        </is>
      </c>
      <c r="G229" t="b">
        <v>0</v>
      </c>
      <c r="H229" t="inlineStr">
        <is>
          <t>Always</t>
        </is>
      </c>
      <c r="I229" s="5" t="inlineStr"/>
      <c r="J229" s="5" t="inlineStr"/>
      <c r="K229" s="5" t="inlineStr"/>
      <c r="L229" s="5" t="inlineStr"/>
      <c r="M229" t="inlineStr">
        <is>
          <t>High</t>
        </is>
      </c>
      <c r="N229" t="inlineStr">
        <is>
          <t>IRC Section 41(d)</t>
        </is>
      </c>
      <c r="O229" t="inlineStr">
        <is>
          <t>Unanswered</t>
        </is>
      </c>
    </row>
    <row r="230">
      <c r="A230" t="inlineStr">
        <is>
          <t>1060-0229</t>
        </is>
      </c>
      <c r="B230" t="inlineStr">
        <is>
          <t>PACKAGING-TRACEABILITY-SYSTEMS</t>
        </is>
      </c>
      <c r="C230" t="inlineStr">
        <is>
          <t>Common</t>
        </is>
      </c>
      <c r="D230" t="inlineStr">
        <is>
          <t>Consumer Safety</t>
        </is>
      </c>
      <c r="E230" t="inlineStr">
        <is>
          <t>What safety tests have you conducted on your packaging materials to ensure they do not compromise the quality of sunflower products?</t>
        </is>
      </c>
      <c r="F230" t="inlineStr">
        <is>
          <t>Yes-No + details</t>
        </is>
      </c>
      <c r="G230" t="b">
        <v>0</v>
      </c>
      <c r="H230" t="inlineStr">
        <is>
          <t>Always</t>
        </is>
      </c>
      <c r="I230" s="5" t="inlineStr"/>
      <c r="J230" s="5" t="inlineStr"/>
      <c r="K230" s="5" t="inlineStr"/>
      <c r="L230" s="5" t="inlineStr"/>
      <c r="M230" t="inlineStr">
        <is>
          <t>High</t>
        </is>
      </c>
      <c r="N230" t="inlineStr">
        <is>
          <t>eCFR Title 21</t>
        </is>
      </c>
      <c r="O230" t="inlineStr">
        <is>
          <t>Unanswered</t>
        </is>
      </c>
    </row>
    <row r="231">
      <c r="A231" t="inlineStr">
        <is>
          <t>1060-0230</t>
        </is>
      </c>
      <c r="B231" t="inlineStr">
        <is>
          <t>PACKAGING-TRACEABILITY-SYSTEMS</t>
        </is>
      </c>
      <c r="C231" t="inlineStr">
        <is>
          <t>Common</t>
        </is>
      </c>
      <c r="D231" t="inlineStr">
        <is>
          <t>Regulatory Compliance</t>
        </is>
      </c>
      <c r="E231" t="inlineStr">
        <is>
          <t>What recent changes in federal or state regulations have prompted you to alter your packaging processes for sunflower products?</t>
        </is>
      </c>
      <c r="F231" t="inlineStr">
        <is>
          <t>Long text</t>
        </is>
      </c>
      <c r="G231" t="b">
        <v>0</v>
      </c>
      <c r="H231" t="inlineStr">
        <is>
          <t>Always</t>
        </is>
      </c>
      <c r="I231" s="5" t="inlineStr"/>
      <c r="J231" s="5" t="inlineStr"/>
      <c r="K231" s="5" t="inlineStr"/>
      <c r="L231" s="5" t="inlineStr"/>
      <c r="M231" t="inlineStr">
        <is>
          <t>Medium</t>
        </is>
      </c>
      <c r="N231" t="inlineStr">
        <is>
          <t>FTB 3523</t>
        </is>
      </c>
      <c r="O231" t="inlineStr">
        <is>
          <t>Unanswered</t>
        </is>
      </c>
    </row>
    <row r="232">
      <c r="A232" t="inlineStr">
        <is>
          <t>1060-0231</t>
        </is>
      </c>
      <c r="B232" t="inlineStr">
        <is>
          <t>PACKAGING-TRACEABILITY-SYSTEMS</t>
        </is>
      </c>
      <c r="C232" t="inlineStr">
        <is>
          <t>Common</t>
        </is>
      </c>
      <c r="D232" t="inlineStr">
        <is>
          <t>Packaging Materials</t>
        </is>
      </c>
      <c r="E232" t="inlineStr">
        <is>
          <t>Have you experimented with biodegradable or sustainable packaging materials for your sunflower products? If so, what were the results?</t>
        </is>
      </c>
      <c r="F232" t="inlineStr">
        <is>
          <t>Yes-No + details</t>
        </is>
      </c>
      <c r="G232" t="b">
        <v>0</v>
      </c>
      <c r="H232" t="inlineStr">
        <is>
          <t>Always</t>
        </is>
      </c>
      <c r="I232" s="5" t="inlineStr"/>
      <c r="J232" s="5" t="inlineStr"/>
      <c r="K232" s="5" t="inlineStr"/>
      <c r="L232" s="5" t="inlineStr"/>
      <c r="M232" t="inlineStr">
        <is>
          <t>Medium</t>
        </is>
      </c>
      <c r="N232" t="inlineStr">
        <is>
          <t>IRC Section 41(d)</t>
        </is>
      </c>
      <c r="O232" t="inlineStr">
        <is>
          <t>Unanswered</t>
        </is>
      </c>
    </row>
    <row r="233">
      <c r="A233" t="inlineStr">
        <is>
          <t>1060-0232</t>
        </is>
      </c>
      <c r="B233" t="inlineStr">
        <is>
          <t>PACKAGING-TRACEABILITY-SYSTEMS</t>
        </is>
      </c>
      <c r="C233" t="inlineStr">
        <is>
          <t>Common</t>
        </is>
      </c>
      <c r="D233" t="inlineStr">
        <is>
          <t>Labeling Requirements</t>
        </is>
      </c>
      <c r="E233" t="inlineStr">
        <is>
          <t>What methods do you use to verify that your product labels meet both state and federal requirements for sunflower products?</t>
        </is>
      </c>
      <c r="F233" t="inlineStr">
        <is>
          <t>Long text + evidence</t>
        </is>
      </c>
      <c r="G233" t="b">
        <v>0</v>
      </c>
      <c r="H233" t="inlineStr">
        <is>
          <t>Always</t>
        </is>
      </c>
      <c r="I233" s="5" t="inlineStr"/>
      <c r="J233" s="5" t="inlineStr"/>
      <c r="K233" s="5" t="inlineStr"/>
      <c r="L233" s="5" t="inlineStr"/>
      <c r="M233" t="inlineStr">
        <is>
          <t>Medium</t>
        </is>
      </c>
      <c r="N233" t="inlineStr">
        <is>
          <t>eCFR Title 21</t>
        </is>
      </c>
      <c r="O233" t="inlineStr">
        <is>
          <t>Unanswered</t>
        </is>
      </c>
    </row>
    <row r="234">
      <c r="A234" t="inlineStr">
        <is>
          <t>1060-0233</t>
        </is>
      </c>
      <c r="B234" t="inlineStr">
        <is>
          <t>PACKAGING-TRACEABILITY-SYSTEMS</t>
        </is>
      </c>
      <c r="C234" t="inlineStr">
        <is>
          <t>Common</t>
        </is>
      </c>
      <c r="D234" t="inlineStr">
        <is>
          <t>Barcoding Systems</t>
        </is>
      </c>
      <c r="E234" t="inlineStr">
        <is>
          <t>What challenges have you encountered with your barcoding systems for sunflower products, and what experimental solutions have you tested?</t>
        </is>
      </c>
      <c r="F234" t="inlineStr">
        <is>
          <t>Long text</t>
        </is>
      </c>
      <c r="G234" t="b">
        <v>0</v>
      </c>
      <c r="H234" t="inlineStr">
        <is>
          <t>Always</t>
        </is>
      </c>
      <c r="I234" s="5" t="inlineStr"/>
      <c r="J234" s="5" t="inlineStr"/>
      <c r="K234" s="5" t="inlineStr"/>
      <c r="L234" s="5" t="inlineStr"/>
      <c r="M234" t="inlineStr">
        <is>
          <t>Medium</t>
        </is>
      </c>
      <c r="N234" t="inlineStr">
        <is>
          <t>Internal QC</t>
        </is>
      </c>
      <c r="O234" t="inlineStr">
        <is>
          <t>Unanswered</t>
        </is>
      </c>
    </row>
    <row r="235">
      <c r="A235" t="inlineStr">
        <is>
          <t>1060-0234</t>
        </is>
      </c>
      <c r="B235" t="inlineStr">
        <is>
          <t>PACKAGING-TRACEABILITY-SYSTEMS</t>
        </is>
      </c>
      <c r="C235" t="inlineStr">
        <is>
          <t>Common</t>
        </is>
      </c>
      <c r="D235" t="inlineStr">
        <is>
          <t>Supply Chain Transparency</t>
        </is>
      </c>
      <c r="E235" t="inlineStr">
        <is>
          <t>What specific technologies have you implemented to enhance supply chain transparency for sunflower products?</t>
        </is>
      </c>
      <c r="F235" t="inlineStr">
        <is>
          <t>Long text + evidence</t>
        </is>
      </c>
      <c r="G235" t="b">
        <v>0</v>
      </c>
      <c r="H235" t="inlineStr">
        <is>
          <t>Always</t>
        </is>
      </c>
      <c r="I235" s="5" t="inlineStr"/>
      <c r="J235" s="5" t="inlineStr"/>
      <c r="K235" s="5" t="inlineStr"/>
      <c r="L235" s="5" t="inlineStr"/>
      <c r="M235" t="inlineStr">
        <is>
          <t>High</t>
        </is>
      </c>
      <c r="N235" t="inlineStr">
        <is>
          <t>IRC Section 41(d)</t>
        </is>
      </c>
      <c r="O235" t="inlineStr">
        <is>
          <t>Unanswered</t>
        </is>
      </c>
    </row>
    <row r="236">
      <c r="A236" t="inlineStr">
        <is>
          <t>1060-0235</t>
        </is>
      </c>
      <c r="B236" t="inlineStr">
        <is>
          <t>PACKAGING-TRACEABILITY-SYSTEMS</t>
        </is>
      </c>
      <c r="C236" t="inlineStr">
        <is>
          <t>Common</t>
        </is>
      </c>
      <c r="D236" t="inlineStr">
        <is>
          <t>Consumer Safety</t>
        </is>
      </c>
      <c r="E236" t="inlineStr">
        <is>
          <t>How do you track consumer feedback regarding packaging safety for your sunflower products, and what changes have you made based on that feedback?</t>
        </is>
      </c>
      <c r="F236" t="inlineStr">
        <is>
          <t>Long text</t>
        </is>
      </c>
      <c r="G236" t="b">
        <v>0</v>
      </c>
      <c r="H236" t="inlineStr">
        <is>
          <t>Always</t>
        </is>
      </c>
      <c r="I236" s="5" t="inlineStr"/>
      <c r="J236" s="5" t="inlineStr"/>
      <c r="K236" s="5" t="inlineStr"/>
      <c r="L236" s="5" t="inlineStr"/>
      <c r="M236" t="inlineStr">
        <is>
          <t>Medium</t>
        </is>
      </c>
      <c r="N236" t="inlineStr">
        <is>
          <t>Internal QC</t>
        </is>
      </c>
      <c r="O236" t="inlineStr">
        <is>
          <t>Unanswered</t>
        </is>
      </c>
    </row>
    <row r="237">
      <c r="A237" t="inlineStr">
        <is>
          <t>1060-0236</t>
        </is>
      </c>
      <c r="B237" t="inlineStr">
        <is>
          <t>PACKAGING-TRACEABILITY-SYSTEMS</t>
        </is>
      </c>
      <c r="C237" t="inlineStr">
        <is>
          <t>Common</t>
        </is>
      </c>
      <c r="D237" t="inlineStr">
        <is>
          <t>Regulatory Compliance</t>
        </is>
      </c>
      <c r="E237" t="inlineStr">
        <is>
          <t>What internal audits do you conduct to ensure compliance with packaging regulations for sunflower products?</t>
        </is>
      </c>
      <c r="F237" t="inlineStr">
        <is>
          <t>Yes-No + details</t>
        </is>
      </c>
      <c r="G237" t="b">
        <v>0</v>
      </c>
      <c r="H237" t="inlineStr">
        <is>
          <t>Always</t>
        </is>
      </c>
      <c r="I237" s="5" t="inlineStr"/>
      <c r="J237" s="5" t="inlineStr"/>
      <c r="K237" s="5" t="inlineStr"/>
      <c r="L237" s="5" t="inlineStr"/>
      <c r="M237" t="inlineStr">
        <is>
          <t>Medium</t>
        </is>
      </c>
      <c r="N237" t="inlineStr">
        <is>
          <t>FTB 3523</t>
        </is>
      </c>
      <c r="O237" t="inlineStr">
        <is>
          <t>Unanswered</t>
        </is>
      </c>
    </row>
    <row r="238">
      <c r="A238" t="inlineStr">
        <is>
          <t>1060-0237</t>
        </is>
      </c>
      <c r="B238" t="inlineStr">
        <is>
          <t>PACKAGING-TRACEABILITY-SYSTEMS</t>
        </is>
      </c>
      <c r="C238" t="inlineStr">
        <is>
          <t>Common</t>
        </is>
      </c>
      <c r="D238" t="inlineStr">
        <is>
          <t>Packaging Materials</t>
        </is>
      </c>
      <c r="E238" t="inlineStr">
        <is>
          <t>What innovative packaging designs have you tested to improve the shelf life of sunflower products, and what were the outcomes?</t>
        </is>
      </c>
      <c r="F238" t="inlineStr">
        <is>
          <t>Long text + evidence</t>
        </is>
      </c>
      <c r="G238" t="b">
        <v>0</v>
      </c>
      <c r="H238" t="inlineStr">
        <is>
          <t>Always</t>
        </is>
      </c>
      <c r="I238" s="5" t="inlineStr"/>
      <c r="J238" s="5" t="inlineStr"/>
      <c r="K238" s="5" t="inlineStr"/>
      <c r="L238" s="5" t="inlineStr"/>
      <c r="M238" t="inlineStr">
        <is>
          <t>High</t>
        </is>
      </c>
      <c r="N238" t="inlineStr">
        <is>
          <t>IRC Section 41(d)</t>
        </is>
      </c>
      <c r="O238" t="inlineStr">
        <is>
          <t>Unanswered</t>
        </is>
      </c>
    </row>
    <row r="239">
      <c r="A239" t="inlineStr">
        <is>
          <t>1060-0238</t>
        </is>
      </c>
      <c r="B239" t="inlineStr">
        <is>
          <t>PACKAGING-TRACEABILITY-SYSTEMS</t>
        </is>
      </c>
      <c r="C239" t="inlineStr">
        <is>
          <t>Common</t>
        </is>
      </c>
      <c r="D239" t="inlineStr">
        <is>
          <t>Labeling Requirements</t>
        </is>
      </c>
      <c r="E239" t="inlineStr">
        <is>
          <t>How do you ensure that your labeling practices comply with both consumer safety and marketing standards for sunflower products?</t>
        </is>
      </c>
      <c r="F239" t="inlineStr">
        <is>
          <t>Long text</t>
        </is>
      </c>
      <c r="G239" t="b">
        <v>0</v>
      </c>
      <c r="H239" t="inlineStr">
        <is>
          <t>Always</t>
        </is>
      </c>
      <c r="I239" s="5" t="inlineStr"/>
      <c r="J239" s="5" t="inlineStr"/>
      <c r="K239" s="5" t="inlineStr"/>
      <c r="L239" s="5" t="inlineStr"/>
      <c r="M239" t="inlineStr">
        <is>
          <t>Medium</t>
        </is>
      </c>
      <c r="N239" t="inlineStr">
        <is>
          <t>eCFR Title 21</t>
        </is>
      </c>
      <c r="O239" t="inlineStr">
        <is>
          <t>Unanswered</t>
        </is>
      </c>
    </row>
    <row r="240">
      <c r="A240" t="inlineStr">
        <is>
          <t>1060-0239</t>
        </is>
      </c>
      <c r="B240" t="inlineStr">
        <is>
          <t>PACKAGING-TRACEABILITY-SYSTEMS</t>
        </is>
      </c>
      <c r="C240" t="inlineStr">
        <is>
          <t>Common</t>
        </is>
      </c>
      <c r="D240" t="inlineStr">
        <is>
          <t>Barcoding Systems</t>
        </is>
      </c>
      <c r="E240" t="inlineStr">
        <is>
          <t>What improvements have you made to your barcoding systems based on previous errors or inefficiencies in tracking sunflower products?</t>
        </is>
      </c>
      <c r="F240" t="inlineStr">
        <is>
          <t>Long text + evidence</t>
        </is>
      </c>
      <c r="G240" t="b">
        <v>0</v>
      </c>
      <c r="H240" t="inlineStr">
        <is>
          <t>Always</t>
        </is>
      </c>
      <c r="I240" s="5" t="inlineStr"/>
      <c r="J240" s="5" t="inlineStr"/>
      <c r="K240" s="5" t="inlineStr"/>
      <c r="L240" s="5" t="inlineStr"/>
      <c r="M240" t="inlineStr">
        <is>
          <t>Medium</t>
        </is>
      </c>
      <c r="N240" t="inlineStr">
        <is>
          <t>Internal QC</t>
        </is>
      </c>
      <c r="O240" t="inlineStr">
        <is>
          <t>Unanswered</t>
        </is>
      </c>
    </row>
    <row r="241">
      <c r="A241" t="inlineStr">
        <is>
          <t>1060-0240</t>
        </is>
      </c>
      <c r="B241" t="inlineStr">
        <is>
          <t>REGULATORY-COMPLIANCE-OVERVIEW</t>
        </is>
      </c>
      <c r="C241" t="inlineStr">
        <is>
          <t>Common</t>
        </is>
      </c>
      <c r="D241" t="inlineStr">
        <is>
          <t>USDA Regulations</t>
        </is>
      </c>
      <c r="E241" t="inlineStr">
        <is>
          <t>What specific USDA regulations apply to the cultivation and processing of sunflowers on your farm, and how do you ensure compliance with these regulations?</t>
        </is>
      </c>
      <c r="F241" t="inlineStr">
        <is>
          <t>Long text</t>
        </is>
      </c>
      <c r="G241" t="b">
        <v>0</v>
      </c>
      <c r="H241" t="inlineStr">
        <is>
          <t>Always</t>
        </is>
      </c>
      <c r="I241" s="5" t="inlineStr"/>
      <c r="J241" s="5" t="inlineStr"/>
      <c r="K241" s="5" t="inlineStr"/>
      <c r="L241" s="5" t="inlineStr"/>
      <c r="M241" t="inlineStr">
        <is>
          <t>Medium</t>
        </is>
      </c>
      <c r="N241" t="inlineStr">
        <is>
          <t>USDA Agricultural Marketing Service</t>
        </is>
      </c>
      <c r="O241" t="inlineStr">
        <is>
          <t>Unanswered</t>
        </is>
      </c>
    </row>
    <row r="242">
      <c r="A242" t="inlineStr">
        <is>
          <t>1060-0241</t>
        </is>
      </c>
      <c r="B242" t="inlineStr">
        <is>
          <t>REGULATORY-COMPLIANCE-OVERVIEW</t>
        </is>
      </c>
      <c r="C242" t="inlineStr">
        <is>
          <t>Common</t>
        </is>
      </c>
      <c r="D242" t="inlineStr">
        <is>
          <t>FDA Labeling Guidelines</t>
        </is>
      </c>
      <c r="E242" t="inlineStr">
        <is>
          <t>What labeling requirements from the FDA do you follow for your sunflower products, and how do you verify that your labels are compliant?</t>
        </is>
      </c>
      <c r="F242" t="inlineStr">
        <is>
          <t>Long text + evidence</t>
        </is>
      </c>
      <c r="G242" t="b">
        <v>0</v>
      </c>
      <c r="H242" t="inlineStr">
        <is>
          <t>Always</t>
        </is>
      </c>
      <c r="I242" s="5" t="inlineStr"/>
      <c r="J242" s="5" t="inlineStr"/>
      <c r="K242" s="5" t="inlineStr"/>
      <c r="L242" s="5" t="inlineStr"/>
      <c r="M242" t="inlineStr">
        <is>
          <t>Medium</t>
        </is>
      </c>
      <c r="N242" t="inlineStr">
        <is>
          <t>eCFR Title 21</t>
        </is>
      </c>
      <c r="O242" t="inlineStr">
        <is>
          <t>Unanswered</t>
        </is>
      </c>
    </row>
    <row r="243">
      <c r="A243" t="inlineStr">
        <is>
          <t>1060-0242</t>
        </is>
      </c>
      <c r="B243" t="inlineStr">
        <is>
          <t>REGULATORY-COMPLIANCE-OVERVIEW</t>
        </is>
      </c>
      <c r="C243" t="inlineStr">
        <is>
          <t>Common</t>
        </is>
      </c>
      <c r="D243" t="inlineStr">
        <is>
          <t>Environmental Regulations</t>
        </is>
      </c>
      <c r="E243" t="inlineStr">
        <is>
          <t>Can you describe the environmental regulations that impact your sunflower farming operations, particularly concerning pesticide use and water management?</t>
        </is>
      </c>
      <c r="F243" t="inlineStr">
        <is>
          <t>Long text</t>
        </is>
      </c>
      <c r="G243" t="b">
        <v>0</v>
      </c>
      <c r="H243" t="inlineStr">
        <is>
          <t>Always</t>
        </is>
      </c>
      <c r="I243" s="5" t="inlineStr"/>
      <c r="J243" s="5" t="inlineStr"/>
      <c r="K243" s="5" t="inlineStr"/>
      <c r="L243" s="5" t="inlineStr"/>
      <c r="M243" t="inlineStr">
        <is>
          <t>High</t>
        </is>
      </c>
      <c r="N243" t="inlineStr">
        <is>
          <t>EPA Environmental Protection Agency</t>
        </is>
      </c>
      <c r="O243" t="inlineStr">
        <is>
          <t>Unanswered</t>
        </is>
      </c>
    </row>
    <row r="244">
      <c r="A244" t="inlineStr">
        <is>
          <t>1060-0243</t>
        </is>
      </c>
      <c r="B244" t="inlineStr">
        <is>
          <t>REGULATORY-COMPLIANCE-OVERVIEW</t>
        </is>
      </c>
      <c r="C244" t="inlineStr">
        <is>
          <t>Common</t>
        </is>
      </c>
      <c r="D244" t="inlineStr">
        <is>
          <t>Organic Certification</t>
        </is>
      </c>
      <c r="E244" t="inlineStr">
        <is>
          <t>What steps have you taken to obtain organic certification for your sunflowers, and what documentation do you maintain to support this certification?</t>
        </is>
      </c>
      <c r="F244" t="inlineStr">
        <is>
          <t>Long text + evidence</t>
        </is>
      </c>
      <c r="G244" t="b">
        <v>0</v>
      </c>
      <c r="H244" t="inlineStr">
        <is>
          <t>Always</t>
        </is>
      </c>
      <c r="I244" s="5" t="inlineStr"/>
      <c r="J244" s="5" t="inlineStr"/>
      <c r="K244" s="5" t="inlineStr"/>
      <c r="L244" s="5" t="inlineStr"/>
      <c r="M244" t="inlineStr">
        <is>
          <t>High</t>
        </is>
      </c>
      <c r="N244" t="inlineStr">
        <is>
          <t>USDA National Organic Program</t>
        </is>
      </c>
      <c r="O244" t="inlineStr">
        <is>
          <t>Unanswered</t>
        </is>
      </c>
    </row>
    <row r="245">
      <c r="A245" t="inlineStr">
        <is>
          <t>1060-0244</t>
        </is>
      </c>
      <c r="B245" t="inlineStr">
        <is>
          <t>REGULATORY-COMPLIANCE-OVERVIEW</t>
        </is>
      </c>
      <c r="C245" t="inlineStr">
        <is>
          <t>Common</t>
        </is>
      </c>
      <c r="D245" t="inlineStr">
        <is>
          <t>Safety Standards</t>
        </is>
      </c>
      <c r="E245" t="inlineStr">
        <is>
          <t>What safety standards do you implement during the harvesting and processing of sunflowers to ensure worker safety, and how do you document compliance?</t>
        </is>
      </c>
      <c r="F245" t="inlineStr">
        <is>
          <t>Long text + evidence</t>
        </is>
      </c>
      <c r="G245" t="b">
        <v>0</v>
      </c>
      <c r="H245" t="inlineStr">
        <is>
          <t>Always</t>
        </is>
      </c>
      <c r="I245" s="5" t="inlineStr"/>
      <c r="J245" s="5" t="inlineStr"/>
      <c r="K245" s="5" t="inlineStr"/>
      <c r="L245" s="5" t="inlineStr"/>
      <c r="M245" t="inlineStr">
        <is>
          <t>Medium</t>
        </is>
      </c>
      <c r="N245" t="inlineStr">
        <is>
          <t>OSHA Occupational Safety and Health Administration</t>
        </is>
      </c>
      <c r="O245" t="inlineStr">
        <is>
          <t>Unanswered</t>
        </is>
      </c>
    </row>
    <row r="246">
      <c r="A246" t="inlineStr">
        <is>
          <t>1060-0245</t>
        </is>
      </c>
      <c r="B246" t="inlineStr">
        <is>
          <t>REGULATORY-COMPLIANCE-OVERVIEW</t>
        </is>
      </c>
      <c r="C246" t="inlineStr">
        <is>
          <t>California</t>
        </is>
      </c>
      <c r="D246" t="inlineStr">
        <is>
          <t>State-Specific Requirements</t>
        </is>
      </c>
      <c r="E246" t="inlineStr">
        <is>
          <t>What specific California state regulations do you comply with in your sunflower farming operations, and how do these differ from federal regulations?</t>
        </is>
      </c>
      <c r="F246" t="inlineStr">
        <is>
          <t>Long text</t>
        </is>
      </c>
      <c r="G246" t="b">
        <v>0</v>
      </c>
      <c r="H246" t="inlineStr">
        <is>
          <t>Always</t>
        </is>
      </c>
      <c r="I246" s="5" t="inlineStr"/>
      <c r="J246" s="5" t="inlineStr"/>
      <c r="K246" s="5" t="inlineStr"/>
      <c r="L246" s="5" t="inlineStr"/>
      <c r="M246" t="inlineStr">
        <is>
          <t>Medium</t>
        </is>
      </c>
      <c r="N246" t="inlineStr">
        <is>
          <t>California Department of Food and Agriculture</t>
        </is>
      </c>
      <c r="O246" t="inlineStr">
        <is>
          <t>Unanswered</t>
        </is>
      </c>
    </row>
    <row r="247">
      <c r="A247" t="inlineStr">
        <is>
          <t>1060-0246</t>
        </is>
      </c>
      <c r="B247" t="inlineStr">
        <is>
          <t>REGULATORY-COMPLIANCE-OVERVIEW</t>
        </is>
      </c>
      <c r="C247" t="inlineStr">
        <is>
          <t>Common</t>
        </is>
      </c>
      <c r="D247" t="inlineStr">
        <is>
          <t>Pesticide Regulations</t>
        </is>
      </c>
      <c r="E247" t="inlineStr">
        <is>
          <t>What types of pesticides do you use on your sunflower crops, and how do you ensure that their use complies with both federal and state regulations?</t>
        </is>
      </c>
      <c r="F247" t="inlineStr">
        <is>
          <t>Long text + evidence</t>
        </is>
      </c>
      <c r="G247" t="b">
        <v>0</v>
      </c>
      <c r="H247" t="inlineStr">
        <is>
          <t>Always</t>
        </is>
      </c>
      <c r="I247" s="5" t="inlineStr"/>
      <c r="J247" s="5" t="inlineStr"/>
      <c r="K247" s="5" t="inlineStr"/>
      <c r="L247" s="5" t="inlineStr"/>
      <c r="M247" t="inlineStr">
        <is>
          <t>High</t>
        </is>
      </c>
      <c r="N247" t="inlineStr">
        <is>
          <t>EPA Federal Insecticide, Fungicide, and Rodenticide Act</t>
        </is>
      </c>
      <c r="O247" t="inlineStr">
        <is>
          <t>Unanswered</t>
        </is>
      </c>
    </row>
    <row r="248">
      <c r="A248" t="inlineStr">
        <is>
          <t>1060-0247</t>
        </is>
      </c>
      <c r="B248" t="inlineStr">
        <is>
          <t>REGULATORY-COMPLIANCE-OVERVIEW</t>
        </is>
      </c>
      <c r="C248" t="inlineStr">
        <is>
          <t>Common</t>
        </is>
      </c>
      <c r="D248" t="inlineStr">
        <is>
          <t>Water Usage Regulations</t>
        </is>
      </c>
      <c r="E248" t="inlineStr">
        <is>
          <t>How do you monitor and manage water usage for your sunflower farming operations to comply with environmental regulations?</t>
        </is>
      </c>
      <c r="F248" t="inlineStr">
        <is>
          <t>Long text + evidence</t>
        </is>
      </c>
      <c r="G248" t="b">
        <v>0</v>
      </c>
      <c r="H248" t="inlineStr">
        <is>
          <t>Always</t>
        </is>
      </c>
      <c r="I248" s="5" t="inlineStr"/>
      <c r="J248" s="5" t="inlineStr"/>
      <c r="K248" s="5" t="inlineStr"/>
      <c r="L248" s="5" t="inlineStr"/>
      <c r="M248" t="inlineStr">
        <is>
          <t>Medium</t>
        </is>
      </c>
      <c r="N248" t="inlineStr">
        <is>
          <t>EPA Clean Water Act</t>
        </is>
      </c>
      <c r="O248" t="inlineStr">
        <is>
          <t>Unanswered</t>
        </is>
      </c>
    </row>
    <row r="249">
      <c r="A249" t="inlineStr">
        <is>
          <t>1060-0248</t>
        </is>
      </c>
      <c r="B249" t="inlineStr">
        <is>
          <t>REGULATORY-COMPLIANCE-OVERVIEW</t>
        </is>
      </c>
      <c r="C249" t="inlineStr">
        <is>
          <t>Common</t>
        </is>
      </c>
      <c r="D249" t="inlineStr">
        <is>
          <t>Record Keeping</t>
        </is>
      </c>
      <c r="E249" t="inlineStr">
        <is>
          <t>What record-keeping practices do you have in place to document compliance with all relevant agricultural regulations affecting your sunflower farm?</t>
        </is>
      </c>
      <c r="F249" t="inlineStr">
        <is>
          <t>Long text + evidence</t>
        </is>
      </c>
      <c r="G249" t="b">
        <v>0</v>
      </c>
      <c r="H249" t="inlineStr">
        <is>
          <t>Always</t>
        </is>
      </c>
      <c r="I249" s="5" t="inlineStr"/>
      <c r="J249" s="5" t="inlineStr"/>
      <c r="K249" s="5" t="inlineStr"/>
      <c r="L249" s="5" t="inlineStr"/>
      <c r="M249" t="inlineStr">
        <is>
          <t>Medium</t>
        </is>
      </c>
      <c r="N249" t="inlineStr">
        <is>
          <t>Internal QC</t>
        </is>
      </c>
      <c r="O249" t="inlineStr">
        <is>
          <t>Unanswered</t>
        </is>
      </c>
    </row>
    <row r="250">
      <c r="A250" t="inlineStr">
        <is>
          <t>1060-0249</t>
        </is>
      </c>
      <c r="B250" t="inlineStr">
        <is>
          <t>REGULATORY-COMPLIANCE-OVERVIEW</t>
        </is>
      </c>
      <c r="C250" t="inlineStr">
        <is>
          <t>Common</t>
        </is>
      </c>
      <c r="D250" t="inlineStr">
        <is>
          <t>Inspection Protocols</t>
        </is>
      </c>
      <c r="E250" t="inlineStr">
        <is>
          <t>What protocols do you have for preparing for inspections by regulatory authorities related to your sunflower farming operations?</t>
        </is>
      </c>
      <c r="F250" t="inlineStr">
        <is>
          <t>Long text</t>
        </is>
      </c>
      <c r="G250" t="b">
        <v>0</v>
      </c>
      <c r="H250" t="inlineStr">
        <is>
          <t>Always</t>
        </is>
      </c>
      <c r="I250" s="5" t="inlineStr"/>
      <c r="J250" s="5" t="inlineStr"/>
      <c r="K250" s="5" t="inlineStr"/>
      <c r="L250" s="5" t="inlineStr"/>
      <c r="M250" t="inlineStr">
        <is>
          <t>Medium</t>
        </is>
      </c>
      <c r="N250" t="inlineStr">
        <is>
          <t>Internal QC</t>
        </is>
      </c>
      <c r="O250" t="inlineStr">
        <is>
          <t>Unanswered</t>
        </is>
      </c>
    </row>
    <row r="251">
      <c r="A251" t="inlineStr">
        <is>
          <t>1060-0250</t>
        </is>
      </c>
      <c r="B251" t="inlineStr">
        <is>
          <t>REGULATORY-COMPLIANCE-OVERVIEW</t>
        </is>
      </c>
      <c r="C251" t="inlineStr">
        <is>
          <t>Common</t>
        </is>
      </c>
      <c r="D251" t="inlineStr">
        <is>
          <t>Training and Compliance</t>
        </is>
      </c>
      <c r="E251" t="inlineStr">
        <is>
          <t>What training programs do you implement for your staff to ensure compliance with agricultural regulations specific to sunflower farming?</t>
        </is>
      </c>
      <c r="F251" t="inlineStr">
        <is>
          <t>Long text + evidence</t>
        </is>
      </c>
      <c r="G251" t="b">
        <v>0</v>
      </c>
      <c r="H251" t="inlineStr">
        <is>
          <t>Always</t>
        </is>
      </c>
      <c r="I251" s="5" t="inlineStr"/>
      <c r="J251" s="5" t="inlineStr"/>
      <c r="K251" s="5" t="inlineStr"/>
      <c r="L251" s="5" t="inlineStr"/>
      <c r="M251" t="inlineStr">
        <is>
          <t>Medium</t>
        </is>
      </c>
      <c r="N251" t="inlineStr">
        <is>
          <t>Internal QC</t>
        </is>
      </c>
      <c r="O251" t="inlineStr">
        <is>
          <t>Unanswered</t>
        </is>
      </c>
    </row>
    <row r="252">
      <c r="A252" t="inlineStr">
        <is>
          <t>1060-0251</t>
        </is>
      </c>
      <c r="B252" t="inlineStr">
        <is>
          <t>WASTE-MANAGEMENT-SUSTAINABILITY</t>
        </is>
      </c>
      <c r="C252" t="inlineStr">
        <is>
          <t>Common</t>
        </is>
      </c>
      <c r="D252" t="inlineStr">
        <is>
          <t>Byproduct Recycling</t>
        </is>
      </c>
      <c r="E252" t="inlineStr">
        <is>
          <t>What specific byproducts from sunflower processing do you currently recycle, and what methods do you use for their recycling?</t>
        </is>
      </c>
      <c r="F252" t="inlineStr">
        <is>
          <t>Long text</t>
        </is>
      </c>
      <c r="G252" t="b">
        <v>0</v>
      </c>
      <c r="H252" t="inlineStr">
        <is>
          <t>Always</t>
        </is>
      </c>
      <c r="I252" s="5" t="inlineStr"/>
      <c r="J252" s="5" t="inlineStr"/>
      <c r="K252" s="5" t="inlineStr"/>
      <c r="L252" s="5" t="inlineStr"/>
      <c r="M252" t="inlineStr">
        <is>
          <t>Medium</t>
        </is>
      </c>
      <c r="N252" t="inlineStr">
        <is>
          <t>Internal QC</t>
        </is>
      </c>
      <c r="O252" t="inlineStr">
        <is>
          <t>Unanswered</t>
        </is>
      </c>
    </row>
    <row r="253">
      <c r="A253" t="inlineStr">
        <is>
          <t>1060-0252</t>
        </is>
      </c>
      <c r="B253" t="inlineStr">
        <is>
          <t>WASTE-MANAGEMENT-SUSTAINABILITY</t>
        </is>
      </c>
      <c r="C253" t="inlineStr">
        <is>
          <t>Common</t>
        </is>
      </c>
      <c r="D253" t="inlineStr">
        <is>
          <t>Composting Practices</t>
        </is>
      </c>
      <c r="E253" t="inlineStr">
        <is>
          <t>Describe your composting practices for sunflower plant waste. How do you ensure that the composting process meets industry standards?</t>
        </is>
      </c>
      <c r="F253" t="inlineStr">
        <is>
          <t>Long text + evidence</t>
        </is>
      </c>
      <c r="G253" t="b">
        <v>0</v>
      </c>
      <c r="H253" t="inlineStr">
        <is>
          <t>Always</t>
        </is>
      </c>
      <c r="I253" s="5" t="inlineStr"/>
      <c r="J253" s="5" t="inlineStr"/>
      <c r="K253" s="5" t="inlineStr"/>
      <c r="L253" s="5" t="inlineStr"/>
      <c r="M253" t="inlineStr">
        <is>
          <t>Medium</t>
        </is>
      </c>
      <c r="N253" t="inlineStr">
        <is>
          <t>Internal QC</t>
        </is>
      </c>
      <c r="O253" t="inlineStr">
        <is>
          <t>Unanswered</t>
        </is>
      </c>
    </row>
    <row r="254">
      <c r="A254" t="inlineStr">
        <is>
          <t>1060-0253</t>
        </is>
      </c>
      <c r="B254" t="inlineStr">
        <is>
          <t>WASTE-MANAGEMENT-SUSTAINABILITY</t>
        </is>
      </c>
      <c r="C254" t="inlineStr">
        <is>
          <t>Common</t>
        </is>
      </c>
      <c r="D254" t="inlineStr">
        <is>
          <t>Water Usage Reduction</t>
        </is>
      </c>
      <c r="E254" t="inlineStr">
        <is>
          <t>What specific measures have you implemented to reduce water usage in your sunflower farming operations? Please provide quantifiable results if available.</t>
        </is>
      </c>
      <c r="F254" t="inlineStr">
        <is>
          <t>Percentage</t>
        </is>
      </c>
      <c r="G254" t="b">
        <v>0</v>
      </c>
      <c r="H254" t="inlineStr">
        <is>
          <t>Always</t>
        </is>
      </c>
      <c r="I254" s="5" t="inlineStr"/>
      <c r="J254" s="5" t="inlineStr"/>
      <c r="K254" s="5" t="inlineStr"/>
      <c r="L254" s="5" t="inlineStr"/>
      <c r="M254" t="inlineStr">
        <is>
          <t>Medium</t>
        </is>
      </c>
      <c r="N254" t="inlineStr">
        <is>
          <t>Internal QC</t>
        </is>
      </c>
      <c r="O254" t="inlineStr">
        <is>
          <t>Unanswered</t>
        </is>
      </c>
    </row>
    <row r="255">
      <c r="A255" t="inlineStr">
        <is>
          <t>1060-0254</t>
        </is>
      </c>
      <c r="B255" t="inlineStr">
        <is>
          <t>WASTE-MANAGEMENT-SUSTAINABILITY</t>
        </is>
      </c>
      <c r="C255" t="inlineStr">
        <is>
          <t>Common</t>
        </is>
      </c>
      <c r="D255" t="inlineStr">
        <is>
          <t>Energy Recovery</t>
        </is>
      </c>
      <c r="E255" t="inlineStr">
        <is>
          <t>Do you utilize any energy recovery systems in your sunflower farming operations? If yes, please describe the systems and their impact on energy consumption.</t>
        </is>
      </c>
      <c r="F255" t="inlineStr">
        <is>
          <t>Yes-No + details</t>
        </is>
      </c>
      <c r="G255" t="b">
        <v>0</v>
      </c>
      <c r="H255" t="inlineStr">
        <is>
          <t>Always</t>
        </is>
      </c>
      <c r="I255" s="5" t="inlineStr"/>
      <c r="J255" s="5" t="inlineStr"/>
      <c r="K255" s="5" t="inlineStr"/>
      <c r="L255" s="5" t="inlineStr"/>
      <c r="M255" t="inlineStr">
        <is>
          <t>Medium</t>
        </is>
      </c>
      <c r="N255" t="inlineStr">
        <is>
          <t>Internal QC</t>
        </is>
      </c>
      <c r="O255" t="inlineStr">
        <is>
          <t>Unanswered</t>
        </is>
      </c>
    </row>
    <row r="256">
      <c r="A256" t="inlineStr">
        <is>
          <t>1060-0255</t>
        </is>
      </c>
      <c r="B256" t="inlineStr">
        <is>
          <t>WASTE-MANAGEMENT-SUSTAINABILITY</t>
        </is>
      </c>
      <c r="C256" t="inlineStr">
        <is>
          <t>Common</t>
        </is>
      </c>
      <c r="D256" t="inlineStr">
        <is>
          <t>Carbon Footprint Assessment</t>
        </is>
      </c>
      <c r="E256" t="inlineStr">
        <is>
          <t>Have you conducted a carbon footprint assessment for your sunflower farming operations? If so, what were the key findings and action items?</t>
        </is>
      </c>
      <c r="F256" t="inlineStr">
        <is>
          <t>Long text + evidence</t>
        </is>
      </c>
      <c r="G256" t="b">
        <v>0</v>
      </c>
      <c r="H256" t="inlineStr">
        <is>
          <t>Always</t>
        </is>
      </c>
      <c r="I256" s="5" t="inlineStr"/>
      <c r="J256" s="5" t="inlineStr"/>
      <c r="K256" s="5" t="inlineStr"/>
      <c r="L256" s="5" t="inlineStr"/>
      <c r="M256" t="inlineStr">
        <is>
          <t>High</t>
        </is>
      </c>
      <c r="N256" t="inlineStr">
        <is>
          <t>Internal QC</t>
        </is>
      </c>
      <c r="O256" t="inlineStr">
        <is>
          <t>Unanswered</t>
        </is>
      </c>
    </row>
    <row r="257">
      <c r="A257" t="inlineStr">
        <is>
          <t>1060-0256</t>
        </is>
      </c>
      <c r="B257" t="inlineStr">
        <is>
          <t>WASTE-MANAGEMENT-SUSTAINABILITY</t>
        </is>
      </c>
      <c r="C257" t="inlineStr">
        <is>
          <t>Common</t>
        </is>
      </c>
      <c r="D257" t="inlineStr">
        <is>
          <t>Sustainable Practices</t>
        </is>
      </c>
      <c r="E257" t="inlineStr">
        <is>
          <t>What sustainable farming practices do you implement to enhance the sustainability of your sunflower crops? Please list and describe their effectiveness.</t>
        </is>
      </c>
      <c r="F257" t="inlineStr">
        <is>
          <t>Long text</t>
        </is>
      </c>
      <c r="G257" t="b">
        <v>0</v>
      </c>
      <c r="H257" t="inlineStr">
        <is>
          <t>Always</t>
        </is>
      </c>
      <c r="I257" s="5" t="inlineStr"/>
      <c r="J257" s="5" t="inlineStr"/>
      <c r="K257" s="5" t="inlineStr"/>
      <c r="L257" s="5" t="inlineStr"/>
      <c r="M257" t="inlineStr">
        <is>
          <t>Medium</t>
        </is>
      </c>
      <c r="N257" t="inlineStr">
        <is>
          <t>Internal QC</t>
        </is>
      </c>
      <c r="O257" t="inlineStr">
        <is>
          <t>Unanswered</t>
        </is>
      </c>
    </row>
    <row r="258">
      <c r="A258" t="inlineStr">
        <is>
          <t>1060-0257</t>
        </is>
      </c>
      <c r="B258" t="inlineStr">
        <is>
          <t>WASTE-MANAGEMENT-SUSTAINABILITY</t>
        </is>
      </c>
      <c r="C258" t="inlineStr">
        <is>
          <t>Common</t>
        </is>
      </c>
      <c r="D258" t="inlineStr">
        <is>
          <t>Byproduct Recycling</t>
        </is>
      </c>
      <c r="E258" t="inlineStr">
        <is>
          <t>How do you track and measure the volume of byproducts recycled from your sunflower processing?</t>
        </is>
      </c>
      <c r="F258" t="inlineStr">
        <is>
          <t>Integer + details</t>
        </is>
      </c>
      <c r="G258" t="b">
        <v>0</v>
      </c>
      <c r="H258" t="inlineStr">
        <is>
          <t>Always</t>
        </is>
      </c>
      <c r="I258" s="5" t="inlineStr"/>
      <c r="J258" s="5" t="inlineStr"/>
      <c r="K258" s="5" t="inlineStr"/>
      <c r="L258" s="5" t="inlineStr"/>
      <c r="M258" t="inlineStr">
        <is>
          <t>Medium</t>
        </is>
      </c>
      <c r="N258" t="inlineStr">
        <is>
          <t>Internal QC</t>
        </is>
      </c>
      <c r="O258" t="inlineStr">
        <is>
          <t>Unanswered</t>
        </is>
      </c>
    </row>
    <row r="259">
      <c r="A259" t="inlineStr">
        <is>
          <t>1060-0258</t>
        </is>
      </c>
      <c r="B259" t="inlineStr">
        <is>
          <t>WASTE-MANAGEMENT-SUSTAINABILITY</t>
        </is>
      </c>
      <c r="C259" t="inlineStr">
        <is>
          <t>Common</t>
        </is>
      </c>
      <c r="D259" t="inlineStr">
        <is>
          <t>Composting Practices</t>
        </is>
      </c>
      <c r="E259" t="inlineStr">
        <is>
          <t>What materials do you include in your composting process, and how do you monitor the quality of the compost produced?</t>
        </is>
      </c>
      <c r="F259" t="inlineStr">
        <is>
          <t>Long text</t>
        </is>
      </c>
      <c r="G259" t="b">
        <v>0</v>
      </c>
      <c r="H259" t="inlineStr">
        <is>
          <t>Always</t>
        </is>
      </c>
      <c r="I259" s="5" t="inlineStr"/>
      <c r="J259" s="5" t="inlineStr"/>
      <c r="K259" s="5" t="inlineStr"/>
      <c r="L259" s="5" t="inlineStr"/>
      <c r="M259" t="inlineStr">
        <is>
          <t>Medium</t>
        </is>
      </c>
      <c r="N259" t="inlineStr">
        <is>
          <t>Internal QC</t>
        </is>
      </c>
      <c r="O259" t="inlineStr">
        <is>
          <t>Unanswered</t>
        </is>
      </c>
    </row>
    <row r="260">
      <c r="A260" t="inlineStr">
        <is>
          <t>1060-0259</t>
        </is>
      </c>
      <c r="B260" t="inlineStr">
        <is>
          <t>WASTE-MANAGEMENT-SUSTAINABILITY</t>
        </is>
      </c>
      <c r="C260" t="inlineStr">
        <is>
          <t>Common</t>
        </is>
      </c>
      <c r="D260" t="inlineStr">
        <is>
          <t>Water Usage Reduction</t>
        </is>
      </c>
      <c r="E260" t="inlineStr">
        <is>
          <t>What technologies or practices have you adopted to monitor and optimize water usage in your sunflower farming?</t>
        </is>
      </c>
      <c r="F260" t="inlineStr">
        <is>
          <t>Long text + evidence</t>
        </is>
      </c>
      <c r="G260" t="b">
        <v>0</v>
      </c>
      <c r="H260" t="inlineStr">
        <is>
          <t>Always</t>
        </is>
      </c>
      <c r="I260" s="5" t="inlineStr"/>
      <c r="J260" s="5" t="inlineStr"/>
      <c r="K260" s="5" t="inlineStr"/>
      <c r="L260" s="5" t="inlineStr"/>
      <c r="M260" t="inlineStr">
        <is>
          <t>Medium</t>
        </is>
      </c>
      <c r="N260" t="inlineStr">
        <is>
          <t>Internal QC</t>
        </is>
      </c>
      <c r="O260" t="inlineStr">
        <is>
          <t>Unanswered</t>
        </is>
      </c>
    </row>
    <row r="261">
      <c r="A261" t="inlineStr">
        <is>
          <t>1060-0260</t>
        </is>
      </c>
      <c r="B261" t="inlineStr">
        <is>
          <t>WASTE-MANAGEMENT-SUSTAINABILITY</t>
        </is>
      </c>
      <c r="C261" t="inlineStr">
        <is>
          <t>Common</t>
        </is>
      </c>
      <c r="D261" t="inlineStr">
        <is>
          <t>Energy Recovery</t>
        </is>
      </c>
      <c r="E261" t="inlineStr">
        <is>
          <t>What percentage of energy used in your operations is generated from recovered sources?</t>
        </is>
      </c>
      <c r="F261" t="inlineStr">
        <is>
          <t>Percentage</t>
        </is>
      </c>
      <c r="G261" t="b">
        <v>0</v>
      </c>
      <c r="H261" t="inlineStr">
        <is>
          <t>Yes-No + details</t>
        </is>
      </c>
      <c r="I261" s="5" t="inlineStr"/>
      <c r="J261" s="5" t="inlineStr"/>
      <c r="K261" s="5" t="inlineStr"/>
      <c r="L261" s="5" t="inlineStr"/>
      <c r="M261" t="inlineStr">
        <is>
          <t>Medium</t>
        </is>
      </c>
      <c r="N261" t="inlineStr">
        <is>
          <t>Internal QC</t>
        </is>
      </c>
      <c r="O261" t="inlineStr">
        <is>
          <t>Unanswered</t>
        </is>
      </c>
    </row>
    <row r="262">
      <c r="A262" t="inlineStr">
        <is>
          <t>1060-0261</t>
        </is>
      </c>
      <c r="B262" t="inlineStr">
        <is>
          <t>WASTE-MANAGEMENT-SUSTAINABILITY</t>
        </is>
      </c>
      <c r="C262" t="inlineStr">
        <is>
          <t>Common</t>
        </is>
      </c>
      <c r="D262" t="inlineStr">
        <is>
          <t>Carbon Footprint Assessment</t>
        </is>
      </c>
      <c r="E262" t="inlineStr">
        <is>
          <t>What steps have you taken to mitigate the carbon emissions identified in your carbon footprint assessment?</t>
        </is>
      </c>
      <c r="F262" t="inlineStr">
        <is>
          <t>Long text + evidence</t>
        </is>
      </c>
      <c r="G262" t="b">
        <v>0</v>
      </c>
      <c r="H262" t="inlineStr">
        <is>
          <t>Yes-No + details</t>
        </is>
      </c>
      <c r="I262" s="5" t="inlineStr"/>
      <c r="J262" s="5" t="inlineStr"/>
      <c r="K262" s="5" t="inlineStr"/>
      <c r="L262" s="5" t="inlineStr"/>
      <c r="M262" t="inlineStr">
        <is>
          <t>High</t>
        </is>
      </c>
      <c r="N262" t="inlineStr">
        <is>
          <t>Internal QC</t>
        </is>
      </c>
      <c r="O262" t="inlineStr">
        <is>
          <t>Unanswered</t>
        </is>
      </c>
    </row>
    <row r="263">
      <c r="A263" t="inlineStr">
        <is>
          <t>1060-0262</t>
        </is>
      </c>
      <c r="B263" t="inlineStr">
        <is>
          <t>WASTE-MANAGEMENT-SUSTAINABILITY</t>
        </is>
      </c>
      <c r="C263" t="inlineStr">
        <is>
          <t>Common</t>
        </is>
      </c>
      <c r="D263" t="inlineStr">
        <is>
          <t>Sustainable Practices</t>
        </is>
      </c>
      <c r="E263" t="inlineStr">
        <is>
          <t>How do you evaluate the success of your sustainable practices in sunflower farming? What metrics do you use?</t>
        </is>
      </c>
      <c r="F263" t="inlineStr">
        <is>
          <t>Long text</t>
        </is>
      </c>
      <c r="G263" t="b">
        <v>0</v>
      </c>
      <c r="H263" t="inlineStr">
        <is>
          <t>Always</t>
        </is>
      </c>
      <c r="I263" s="5" t="inlineStr"/>
      <c r="J263" s="5" t="inlineStr"/>
      <c r="K263" s="5" t="inlineStr"/>
      <c r="L263" s="5" t="inlineStr"/>
      <c r="M263" t="inlineStr">
        <is>
          <t>Medium</t>
        </is>
      </c>
      <c r="N263" t="inlineStr">
        <is>
          <t>Internal QC</t>
        </is>
      </c>
      <c r="O263" t="inlineStr">
        <is>
          <t>Unanswered</t>
        </is>
      </c>
    </row>
    <row r="264">
      <c r="A264" t="inlineStr">
        <is>
          <t>1060-0263</t>
        </is>
      </c>
      <c r="B264" t="inlineStr">
        <is>
          <t>WASTE-MANAGEMENT-SUSTAINABILITY</t>
        </is>
      </c>
      <c r="C264" t="inlineStr">
        <is>
          <t>Common</t>
        </is>
      </c>
      <c r="D264" t="inlineStr">
        <is>
          <t>Byproduct Recycling</t>
        </is>
      </c>
      <c r="E264" t="inlineStr">
        <is>
          <t>What challenges have you faced in implementing byproduct recycling in your sunflower farming operations, and how have you addressed them?</t>
        </is>
      </c>
      <c r="F264" t="inlineStr">
        <is>
          <t>Long text</t>
        </is>
      </c>
      <c r="G264" t="b">
        <v>0</v>
      </c>
      <c r="H264" t="inlineStr">
        <is>
          <t>Always</t>
        </is>
      </c>
      <c r="I264" s="5" t="inlineStr"/>
      <c r="J264" s="5" t="inlineStr"/>
      <c r="K264" s="5" t="inlineStr"/>
      <c r="L264" s="5" t="inlineStr"/>
      <c r="M264" t="inlineStr">
        <is>
          <t>Medium</t>
        </is>
      </c>
      <c r="N264" t="inlineStr">
        <is>
          <t>Internal QC</t>
        </is>
      </c>
      <c r="O264" t="inlineStr">
        <is>
          <t>Unanswered</t>
        </is>
      </c>
    </row>
    <row r="265">
      <c r="A265" t="inlineStr">
        <is>
          <t>1060-0264</t>
        </is>
      </c>
      <c r="B265" t="inlineStr">
        <is>
          <t>UTILITIES-ENVIRONMENTAL-IMPACT</t>
        </is>
      </c>
      <c r="C265" t="inlineStr">
        <is>
          <t>Common</t>
        </is>
      </c>
      <c r="D265" t="inlineStr">
        <is>
          <t>Water Usage Efficiency</t>
        </is>
      </c>
      <c r="E265" t="inlineStr">
        <is>
          <t>What specific methods have you implemented to improve water usage efficiency in sunflower processing, and how do you measure their effectiveness?</t>
        </is>
      </c>
      <c r="F265" t="inlineStr">
        <is>
          <t>Long text + evidence</t>
        </is>
      </c>
      <c r="G265" t="b">
        <v>0</v>
      </c>
      <c r="H265" t="inlineStr">
        <is>
          <t>Always</t>
        </is>
      </c>
      <c r="I265" s="5" t="inlineStr"/>
      <c r="J265" s="5" t="inlineStr"/>
      <c r="K265" s="5" t="inlineStr"/>
      <c r="L265" s="5" t="inlineStr"/>
      <c r="M265" t="inlineStr">
        <is>
          <t>Medium</t>
        </is>
      </c>
      <c r="N265" t="inlineStr">
        <is>
          <t>Internal QC</t>
        </is>
      </c>
      <c r="O265" t="inlineStr">
        <is>
          <t>Unanswered</t>
        </is>
      </c>
    </row>
    <row r="266">
      <c r="A266" t="inlineStr">
        <is>
          <t>1060-0265</t>
        </is>
      </c>
      <c r="B266" t="inlineStr">
        <is>
          <t>UTILITIES-ENVIRONMENTAL-IMPACT</t>
        </is>
      </c>
      <c r="C266" t="inlineStr">
        <is>
          <t>Common</t>
        </is>
      </c>
      <c r="D266" t="inlineStr">
        <is>
          <t>Energy Consumption</t>
        </is>
      </c>
      <c r="E266" t="inlineStr">
        <is>
          <t>Can you provide detailed records of energy consumption in kilowatt-hours (kWh) for your sunflower processing operations over the past year?</t>
        </is>
      </c>
      <c r="F266" t="inlineStr">
        <is>
          <t>Integer + details</t>
        </is>
      </c>
      <c r="G266" t="b">
        <v>0</v>
      </c>
      <c r="H266" t="inlineStr">
        <is>
          <t>Always</t>
        </is>
      </c>
      <c r="I266" s="5" t="inlineStr"/>
      <c r="J266" s="5" t="inlineStr"/>
      <c r="K266" s="5" t="inlineStr"/>
      <c r="L266" s="5" t="inlineStr"/>
      <c r="M266" t="inlineStr">
        <is>
          <t>Medium</t>
        </is>
      </c>
      <c r="N266" t="inlineStr">
        <is>
          <t>Internal QC</t>
        </is>
      </c>
      <c r="O266" t="inlineStr">
        <is>
          <t>Unanswered</t>
        </is>
      </c>
    </row>
    <row r="267">
      <c r="A267" t="inlineStr">
        <is>
          <t>1060-0266</t>
        </is>
      </c>
      <c r="B267" t="inlineStr">
        <is>
          <t>UTILITIES-ENVIRONMENTAL-IMPACT</t>
        </is>
      </c>
      <c r="C267" t="inlineStr">
        <is>
          <t>Common</t>
        </is>
      </c>
      <c r="D267" t="inlineStr">
        <is>
          <t>Renewable Energy Sources</t>
        </is>
      </c>
      <c r="E267" t="inlineStr">
        <is>
          <t>What percentage of your energy consumption for sunflower processing comes from renewable energy sources, and what are those sources?</t>
        </is>
      </c>
      <c r="F267" t="inlineStr">
        <is>
          <t>Percentage</t>
        </is>
      </c>
      <c r="G267" t="b">
        <v>0</v>
      </c>
      <c r="H267" t="inlineStr">
        <is>
          <t>Always</t>
        </is>
      </c>
      <c r="I267" s="5" t="inlineStr"/>
      <c r="J267" s="5" t="inlineStr"/>
      <c r="K267" s="5" t="inlineStr"/>
      <c r="L267" s="5" t="inlineStr"/>
      <c r="M267" t="inlineStr">
        <is>
          <t>Medium</t>
        </is>
      </c>
      <c r="N267" t="inlineStr">
        <is>
          <t>Internal QC</t>
        </is>
      </c>
      <c r="O267" t="inlineStr">
        <is>
          <t>Unanswered</t>
        </is>
      </c>
    </row>
    <row r="268">
      <c r="A268" t="inlineStr">
        <is>
          <t>1060-0267</t>
        </is>
      </c>
      <c r="B268" t="inlineStr">
        <is>
          <t>UTILITIES-ENVIRONMENTAL-IMPACT</t>
        </is>
      </c>
      <c r="C268" t="inlineStr">
        <is>
          <t>Common</t>
        </is>
      </c>
      <c r="D268" t="inlineStr">
        <is>
          <t>Pollution Control Measures</t>
        </is>
      </c>
      <c r="E268" t="inlineStr">
        <is>
          <t>What specific pollution control measures have you implemented in your sunflower processing operations, and how do you evaluate their effectiveness?</t>
        </is>
      </c>
      <c r="F268" t="inlineStr">
        <is>
          <t>Long text + evidence</t>
        </is>
      </c>
      <c r="G268" t="b">
        <v>0</v>
      </c>
      <c r="H268" t="inlineStr">
        <is>
          <t>Always</t>
        </is>
      </c>
      <c r="I268" s="5" t="inlineStr"/>
      <c r="J268" s="5" t="inlineStr"/>
      <c r="K268" s="5" t="inlineStr"/>
      <c r="L268" s="5" t="inlineStr"/>
      <c r="M268" t="inlineStr">
        <is>
          <t>High</t>
        </is>
      </c>
      <c r="N268" t="inlineStr">
        <is>
          <t>Internal QC</t>
        </is>
      </c>
      <c r="O268" t="inlineStr">
        <is>
          <t>Unanswered</t>
        </is>
      </c>
    </row>
    <row r="269">
      <c r="A269" t="inlineStr">
        <is>
          <t>1060-0268</t>
        </is>
      </c>
      <c r="B269" t="inlineStr">
        <is>
          <t>UTILITIES-ENVIRONMENTAL-IMPACT</t>
        </is>
      </c>
      <c r="C269" t="inlineStr">
        <is>
          <t>Common</t>
        </is>
      </c>
      <c r="D269" t="inlineStr">
        <is>
          <t>Environmental Audits</t>
        </is>
      </c>
      <c r="E269" t="inlineStr">
        <is>
          <t>When was the last environmental audit conducted for your sunflower processing facilities, and what were the key findings?</t>
        </is>
      </c>
      <c r="F269" t="inlineStr">
        <is>
          <t>Date range</t>
        </is>
      </c>
      <c r="G269" t="b">
        <v>0</v>
      </c>
      <c r="H269" t="inlineStr">
        <is>
          <t>Always</t>
        </is>
      </c>
      <c r="I269" s="5" t="inlineStr"/>
      <c r="J269" s="5" t="inlineStr"/>
      <c r="K269" s="5" t="inlineStr"/>
      <c r="L269" s="5" t="inlineStr"/>
      <c r="M269" t="inlineStr">
        <is>
          <t>Medium</t>
        </is>
      </c>
      <c r="N269" t="inlineStr">
        <is>
          <t>Internal QC</t>
        </is>
      </c>
      <c r="O269" t="inlineStr">
        <is>
          <t>Unanswered</t>
        </is>
      </c>
    </row>
    <row r="270">
      <c r="A270" t="inlineStr">
        <is>
          <t>1060-0269</t>
        </is>
      </c>
      <c r="B270" t="inlineStr">
        <is>
          <t>UTILITIES-ENVIRONMENTAL-IMPACT</t>
        </is>
      </c>
      <c r="C270" t="inlineStr">
        <is>
          <t>Common</t>
        </is>
      </c>
      <c r="D270" t="inlineStr">
        <is>
          <t>Regulatory Compliance</t>
        </is>
      </c>
      <c r="E270" t="inlineStr">
        <is>
          <t>What specific regulations related to environmental impact do you comply with in your sunflower processing operations, and how do you ensure compliance?</t>
        </is>
      </c>
      <c r="F270" t="inlineStr">
        <is>
          <t>Long text + evidence</t>
        </is>
      </c>
      <c r="G270" t="b">
        <v>0</v>
      </c>
      <c r="H270" t="inlineStr">
        <is>
          <t>Always</t>
        </is>
      </c>
      <c r="I270" s="5" t="inlineStr"/>
      <c r="J270" s="5" t="inlineStr"/>
      <c r="K270" s="5" t="inlineStr"/>
      <c r="L270" s="5" t="inlineStr"/>
      <c r="M270" t="inlineStr">
        <is>
          <t>High</t>
        </is>
      </c>
      <c r="N270" t="inlineStr">
        <is>
          <t>Internal QC</t>
        </is>
      </c>
      <c r="O270" t="inlineStr">
        <is>
          <t>Unanswered</t>
        </is>
      </c>
    </row>
    <row r="271">
      <c r="A271" t="inlineStr">
        <is>
          <t>1060-0270</t>
        </is>
      </c>
      <c r="B271" t="inlineStr">
        <is>
          <t>UTILITIES-ENVIRONMENTAL-IMPACT</t>
        </is>
      </c>
      <c r="C271" t="inlineStr">
        <is>
          <t>Common</t>
        </is>
      </c>
      <c r="D271" t="inlineStr">
        <is>
          <t>Water Usage Efficiency</t>
        </is>
      </c>
      <c r="E271" t="inlineStr">
        <is>
          <t>Have you adopted any innovative technologies or practices to further enhance water efficiency in your operations? Please describe them.</t>
        </is>
      </c>
      <c r="F271" t="inlineStr">
        <is>
          <t>Long text + evidence</t>
        </is>
      </c>
      <c r="G271" t="b">
        <v>0</v>
      </c>
      <c r="H271" t="inlineStr">
        <is>
          <t>Yes</t>
        </is>
      </c>
      <c r="I271" s="5" t="inlineStr"/>
      <c r="J271" s="5" t="inlineStr"/>
      <c r="K271" s="5" t="inlineStr"/>
      <c r="L271" s="5" t="inlineStr"/>
      <c r="M271" t="inlineStr">
        <is>
          <t>Medium</t>
        </is>
      </c>
      <c r="N271" t="inlineStr">
        <is>
          <t>Internal QC</t>
        </is>
      </c>
      <c r="O271" t="inlineStr">
        <is>
          <t>Unanswered</t>
        </is>
      </c>
    </row>
    <row r="272">
      <c r="A272" t="inlineStr">
        <is>
          <t>1060-0271</t>
        </is>
      </c>
      <c r="B272" t="inlineStr">
        <is>
          <t>UTILITIES-ENVIRONMENTAL-IMPACT</t>
        </is>
      </c>
      <c r="C272" t="inlineStr">
        <is>
          <t>Common</t>
        </is>
      </c>
      <c r="D272" t="inlineStr">
        <is>
          <t>Energy Consumption</t>
        </is>
      </c>
      <c r="E272" t="inlineStr">
        <is>
          <t>What steps have you taken to reduce energy consumption in your sunflower processing operations over the past year?</t>
        </is>
      </c>
      <c r="F272" t="inlineStr">
        <is>
          <t>Long text + evidence</t>
        </is>
      </c>
      <c r="G272" t="b">
        <v>0</v>
      </c>
      <c r="H272" t="inlineStr">
        <is>
          <t>Yes</t>
        </is>
      </c>
      <c r="I272" s="5" t="inlineStr"/>
      <c r="J272" s="5" t="inlineStr"/>
      <c r="K272" s="5" t="inlineStr"/>
      <c r="L272" s="5" t="inlineStr"/>
      <c r="M272" t="inlineStr">
        <is>
          <t>Medium</t>
        </is>
      </c>
      <c r="N272" t="inlineStr">
        <is>
          <t>Internal QC</t>
        </is>
      </c>
      <c r="O272" t="inlineStr">
        <is>
          <t>Unanswered</t>
        </is>
      </c>
    </row>
    <row r="273">
      <c r="A273" t="inlineStr">
        <is>
          <t>1060-0272</t>
        </is>
      </c>
      <c r="B273" t="inlineStr">
        <is>
          <t>UTILITIES-ENVIRONMENTAL-IMPACT</t>
        </is>
      </c>
      <c r="C273" t="inlineStr">
        <is>
          <t>Common</t>
        </is>
      </c>
      <c r="D273" t="inlineStr">
        <is>
          <t>Renewable Energy Sources</t>
        </is>
      </c>
      <c r="E273" t="inlineStr">
        <is>
          <t>Have you invested in any renewable energy projects specifically for your sunflower processing operations? If so, please provide details.</t>
        </is>
      </c>
      <c r="F273" t="inlineStr">
        <is>
          <t>Yes-No + details</t>
        </is>
      </c>
      <c r="G273" t="b">
        <v>0</v>
      </c>
      <c r="H273" t="inlineStr">
        <is>
          <t>Yes</t>
        </is>
      </c>
      <c r="I273" s="5" t="inlineStr"/>
      <c r="J273" s="5" t="inlineStr"/>
      <c r="K273" s="5" t="inlineStr"/>
      <c r="L273" s="5" t="inlineStr"/>
      <c r="M273" t="inlineStr">
        <is>
          <t>Medium</t>
        </is>
      </c>
      <c r="N273" t="inlineStr">
        <is>
          <t>Internal QC</t>
        </is>
      </c>
      <c r="O273" t="inlineStr">
        <is>
          <t>Unanswered</t>
        </is>
      </c>
    </row>
    <row r="274">
      <c r="A274" t="inlineStr">
        <is>
          <t>1060-0273</t>
        </is>
      </c>
      <c r="B274" t="inlineStr">
        <is>
          <t>UTILITIES-ENVIRONMENTAL-IMPACT</t>
        </is>
      </c>
      <c r="C274" t="inlineStr">
        <is>
          <t>Common</t>
        </is>
      </c>
      <c r="D274" t="inlineStr">
        <is>
          <t>Pollution Control Measures</t>
        </is>
      </c>
      <c r="E274" t="inlineStr">
        <is>
          <t>What metrics do you use to assess the effectiveness of pollution control measures in your sunflower processing operations?</t>
        </is>
      </c>
      <c r="F274" t="inlineStr">
        <is>
          <t>Long text + evidence</t>
        </is>
      </c>
      <c r="G274" t="b">
        <v>0</v>
      </c>
      <c r="H274" t="inlineStr">
        <is>
          <t>Yes</t>
        </is>
      </c>
      <c r="I274" s="5" t="inlineStr"/>
      <c r="J274" s="5" t="inlineStr"/>
      <c r="K274" s="5" t="inlineStr"/>
      <c r="L274" s="5" t="inlineStr"/>
      <c r="M274" t="inlineStr">
        <is>
          <t>High</t>
        </is>
      </c>
      <c r="N274" t="inlineStr">
        <is>
          <t>Internal QC</t>
        </is>
      </c>
      <c r="O274" t="inlineStr">
        <is>
          <t>Unanswered</t>
        </is>
      </c>
    </row>
    <row r="275">
      <c r="A275" t="inlineStr">
        <is>
          <t>1060-0274</t>
        </is>
      </c>
      <c r="B275" t="inlineStr">
        <is>
          <t>UTILITIES-ENVIRONMENTAL-IMPACT</t>
        </is>
      </c>
      <c r="C275" t="inlineStr">
        <is>
          <t>Common</t>
        </is>
      </c>
      <c r="D275" t="inlineStr">
        <is>
          <t>Environmental Audits</t>
        </is>
      </c>
      <c r="E275" t="inlineStr">
        <is>
          <t>What corrective actions have you taken in response to findings from your last environmental audit?</t>
        </is>
      </c>
      <c r="F275" t="inlineStr">
        <is>
          <t>Long text + evidence</t>
        </is>
      </c>
      <c r="G275" t="b">
        <v>0</v>
      </c>
      <c r="H275" t="inlineStr">
        <is>
          <t>Yes</t>
        </is>
      </c>
      <c r="I275" s="5" t="inlineStr"/>
      <c r="J275" s="5" t="inlineStr"/>
      <c r="K275" s="5" t="inlineStr"/>
      <c r="L275" s="5" t="inlineStr"/>
      <c r="M275" t="inlineStr">
        <is>
          <t>Medium</t>
        </is>
      </c>
      <c r="N275" t="inlineStr">
        <is>
          <t>Internal QC</t>
        </is>
      </c>
      <c r="O275" t="inlineStr">
        <is>
          <t>Unanswered</t>
        </is>
      </c>
    </row>
    <row r="276">
      <c r="A276" t="inlineStr">
        <is>
          <t>1060-0275</t>
        </is>
      </c>
      <c r="B276" t="inlineStr">
        <is>
          <t>UTILITIES-ENVIRONMENTAL-IMPACT</t>
        </is>
      </c>
      <c r="C276" t="inlineStr">
        <is>
          <t>Common</t>
        </is>
      </c>
      <c r="D276" t="inlineStr">
        <is>
          <t>Regulatory Compliance</t>
        </is>
      </c>
      <c r="E276" t="inlineStr">
        <is>
          <t>How do you keep up-to-date with changes in environmental regulations that affect your sunflower processing operations?</t>
        </is>
      </c>
      <c r="F276" t="inlineStr">
        <is>
          <t>Long text + evidence</t>
        </is>
      </c>
      <c r="G276" t="b">
        <v>0</v>
      </c>
      <c r="H276" t="inlineStr">
        <is>
          <t>Always</t>
        </is>
      </c>
      <c r="I276" s="5" t="inlineStr"/>
      <c r="J276" s="5" t="inlineStr"/>
      <c r="K276" s="5" t="inlineStr"/>
      <c r="L276" s="5" t="inlineStr"/>
      <c r="M276" t="inlineStr">
        <is>
          <t>High</t>
        </is>
      </c>
      <c r="N276" t="inlineStr">
        <is>
          <t>Internal QC</t>
        </is>
      </c>
      <c r="O276" t="inlineStr">
        <is>
          <t>Unanswered</t>
        </is>
      </c>
    </row>
    <row r="277">
      <c r="A277" t="inlineStr">
        <is>
          <t>1060-0276</t>
        </is>
      </c>
      <c r="B277" t="inlineStr">
        <is>
          <t>UTILITIES-ENVIRONMENTAL-IMPACT</t>
        </is>
      </c>
      <c r="C277" t="inlineStr">
        <is>
          <t>California</t>
        </is>
      </c>
      <c r="D277" t="inlineStr">
        <is>
          <t>Environmental Assessment</t>
        </is>
      </c>
      <c r="E277" t="inlineStr">
        <is>
          <t>What assessments did you conduct to evaluate the environmental impact of your sunflower farming practices in 2025?</t>
        </is>
      </c>
      <c r="F277" t="inlineStr">
        <is>
          <t>text</t>
        </is>
      </c>
      <c r="G277" t="b">
        <v>1</v>
      </c>
      <c r="H277" t="inlineStr">
        <is>
          <t>if assessments are conducted</t>
        </is>
      </c>
      <c r="I277" s="5" t="inlineStr"/>
      <c r="J277" s="5" t="inlineStr"/>
      <c r="K277" s="5" t="inlineStr"/>
      <c r="L277" s="5" t="inlineStr"/>
      <c r="M277" t="inlineStr">
        <is>
          <t>Medium</t>
        </is>
      </c>
      <c r="N277" t="inlineStr">
        <is>
          <t>California FTB 3523</t>
        </is>
      </c>
      <c r="O277" t="inlineStr">
        <is>
          <t>Unanswered</t>
        </is>
      </c>
    </row>
    <row r="278">
      <c r="A278" t="inlineStr">
        <is>
          <t>1060-0277</t>
        </is>
      </c>
      <c r="B278" t="inlineStr">
        <is>
          <t>AUTOMATION-TECHNOLOGIES-IMPLEMENTATION</t>
        </is>
      </c>
      <c r="C278" t="inlineStr">
        <is>
          <t>Common</t>
        </is>
      </c>
      <c r="D278" t="inlineStr">
        <is>
          <t>Precision Agriculture Tools</t>
        </is>
      </c>
      <c r="E278" t="inlineStr">
        <is>
          <t>What specific precision agriculture tools did you implement in your sunflower farming operations during the tax year 2025, and how did they contribute to improving yield or reducing costs?</t>
        </is>
      </c>
      <c r="F278" t="inlineStr">
        <is>
          <t>Long text</t>
        </is>
      </c>
      <c r="G278" t="b">
        <v>0</v>
      </c>
      <c r="H278" t="inlineStr">
        <is>
          <t>Always</t>
        </is>
      </c>
      <c r="I278" s="5" t="inlineStr"/>
      <c r="J278" s="5" t="inlineStr"/>
      <c r="K278" s="5" t="inlineStr"/>
      <c r="L278" s="5" t="inlineStr"/>
      <c r="M278" t="inlineStr">
        <is>
          <t>Medium</t>
        </is>
      </c>
      <c r="N278" t="inlineStr">
        <is>
          <t>IRC Section 41(d)</t>
        </is>
      </c>
      <c r="O278" t="inlineStr">
        <is>
          <t>Unanswered</t>
        </is>
      </c>
    </row>
    <row r="279">
      <c r="A279" t="inlineStr">
        <is>
          <t>1060-0278</t>
        </is>
      </c>
      <c r="B279" t="inlineStr">
        <is>
          <t>AUTOMATION-TECHNOLOGIES-IMPLEMENTATION</t>
        </is>
      </c>
      <c r="C279" t="inlineStr">
        <is>
          <t>Common</t>
        </is>
      </c>
      <c r="D279" t="inlineStr">
        <is>
          <t>Automated Irrigation Systems</t>
        </is>
      </c>
      <c r="E279" t="inlineStr">
        <is>
          <t>Describe the automated irrigation systems you utilized in your sunflower farming. What experimental approaches did you take to optimize water usage?</t>
        </is>
      </c>
      <c r="F279" t="inlineStr">
        <is>
          <t>Long text</t>
        </is>
      </c>
      <c r="G279" t="b">
        <v>0</v>
      </c>
      <c r="H279" t="inlineStr">
        <is>
          <t>Always</t>
        </is>
      </c>
      <c r="I279" s="5" t="inlineStr"/>
      <c r="J279" s="5" t="inlineStr"/>
      <c r="K279" s="5" t="inlineStr"/>
      <c r="L279" s="5" t="inlineStr"/>
      <c r="M279" t="inlineStr">
        <is>
          <t>High</t>
        </is>
      </c>
      <c r="N279" t="inlineStr">
        <is>
          <t>IRC Section 41(d)</t>
        </is>
      </c>
      <c r="O279" t="inlineStr">
        <is>
          <t>Unanswered</t>
        </is>
      </c>
    </row>
    <row r="280">
      <c r="A280" t="inlineStr">
        <is>
          <t>1060-0279</t>
        </is>
      </c>
      <c r="B280" t="inlineStr">
        <is>
          <t>AUTOMATION-TECHNOLOGIES-IMPLEMENTATION</t>
        </is>
      </c>
      <c r="C280" t="inlineStr">
        <is>
          <t>Common</t>
        </is>
      </c>
      <c r="D280" t="inlineStr">
        <is>
          <t>Data Collection Technologies</t>
        </is>
      </c>
      <c r="E280" t="inlineStr">
        <is>
          <t>What data collection technologies were integrated into your sunflower farming operations, and how did they facilitate decision-making or operational improvements?</t>
        </is>
      </c>
      <c r="F280" t="inlineStr">
        <is>
          <t>Long text</t>
        </is>
      </c>
      <c r="G280" t="b">
        <v>0</v>
      </c>
      <c r="H280" t="inlineStr">
        <is>
          <t>Always</t>
        </is>
      </c>
      <c r="I280" s="5" t="inlineStr"/>
      <c r="J280" s="5" t="inlineStr"/>
      <c r="K280" s="5" t="inlineStr"/>
      <c r="L280" s="5" t="inlineStr"/>
      <c r="M280" t="inlineStr">
        <is>
          <t>Medium</t>
        </is>
      </c>
      <c r="N280" t="inlineStr">
        <is>
          <t>IRC Section 41(d)</t>
        </is>
      </c>
      <c r="O280" t="inlineStr">
        <is>
          <t>Unanswered</t>
        </is>
      </c>
    </row>
    <row r="281">
      <c r="A281" t="inlineStr">
        <is>
          <t>1060-0280</t>
        </is>
      </c>
      <c r="B281" t="inlineStr">
        <is>
          <t>AUTOMATION-TECHNOLOGIES-IMPLEMENTATION</t>
        </is>
      </c>
      <c r="C281" t="inlineStr">
        <is>
          <t>Common</t>
        </is>
      </c>
      <c r="D281" t="inlineStr">
        <is>
          <t>Robotic Harvesting</t>
        </is>
      </c>
      <c r="E281" t="inlineStr">
        <is>
          <t>Did you experiment with robotic harvesting in your sunflower operations? If yes, please describe the challenges faced and the solutions developed during implementation.</t>
        </is>
      </c>
      <c r="F281" t="inlineStr">
        <is>
          <t>Long text</t>
        </is>
      </c>
      <c r="G281" t="b">
        <v>0</v>
      </c>
      <c r="H281" t="inlineStr">
        <is>
          <t>Always</t>
        </is>
      </c>
      <c r="I281" s="5" t="inlineStr"/>
      <c r="J281" s="5" t="inlineStr"/>
      <c r="K281" s="5" t="inlineStr"/>
      <c r="L281" s="5" t="inlineStr"/>
      <c r="M281" t="inlineStr">
        <is>
          <t>High</t>
        </is>
      </c>
      <c r="N281" t="inlineStr">
        <is>
          <t>IRC Section 41(d)</t>
        </is>
      </c>
      <c r="O281" t="inlineStr">
        <is>
          <t>Unanswered</t>
        </is>
      </c>
    </row>
    <row r="282">
      <c r="A282" t="inlineStr">
        <is>
          <t>1060-0281</t>
        </is>
      </c>
      <c r="B282" t="inlineStr">
        <is>
          <t>AUTOMATION-TECHNOLOGIES-IMPLEMENTATION</t>
        </is>
      </c>
      <c r="C282" t="inlineStr">
        <is>
          <t>Common</t>
        </is>
      </c>
      <c r="D282" t="inlineStr">
        <is>
          <t>Software Integration</t>
        </is>
      </c>
      <c r="E282" t="inlineStr">
        <is>
          <t>What software systems were integrated to manage your sunflower farming operations? Please detail any customizations made to enhance functionality or efficiency.</t>
        </is>
      </c>
      <c r="F282" t="inlineStr">
        <is>
          <t>Long text</t>
        </is>
      </c>
      <c r="G282" t="b">
        <v>0</v>
      </c>
      <c r="H282" t="inlineStr">
        <is>
          <t>Always</t>
        </is>
      </c>
      <c r="I282" s="5" t="inlineStr"/>
      <c r="J282" s="5" t="inlineStr"/>
      <c r="K282" s="5" t="inlineStr"/>
      <c r="L282" s="5" t="inlineStr"/>
      <c r="M282" t="inlineStr">
        <is>
          <t>Medium</t>
        </is>
      </c>
      <c r="N282" t="inlineStr">
        <is>
          <t>IRC Section 41(d)</t>
        </is>
      </c>
      <c r="O282" t="inlineStr">
        <is>
          <t>Unanswered</t>
        </is>
      </c>
    </row>
    <row r="283">
      <c r="A283" t="inlineStr">
        <is>
          <t>1060-0282</t>
        </is>
      </c>
      <c r="B283" t="inlineStr">
        <is>
          <t>AUTOMATION-TECHNOLOGIES-IMPLEMENTATION</t>
        </is>
      </c>
      <c r="C283" t="inlineStr">
        <is>
          <t>Common</t>
        </is>
      </c>
      <c r="D283" t="inlineStr">
        <is>
          <t>Efficiency Improvements</t>
        </is>
      </c>
      <c r="E283" t="inlineStr">
        <is>
          <t>What specific efficiency improvements were observed in your sunflower farming operations due to automation technologies? Please quantify these improvements where possible.</t>
        </is>
      </c>
      <c r="F283" t="inlineStr">
        <is>
          <t>Percentage</t>
        </is>
      </c>
      <c r="G283" t="b">
        <v>0</v>
      </c>
      <c r="H283" t="inlineStr">
        <is>
          <t>Always</t>
        </is>
      </c>
      <c r="I283" s="5" t="inlineStr"/>
      <c r="J283" s="5" t="inlineStr"/>
      <c r="K283" s="5" t="inlineStr"/>
      <c r="L283" s="5" t="inlineStr"/>
      <c r="M283" t="inlineStr">
        <is>
          <t>Medium</t>
        </is>
      </c>
      <c r="N283" t="inlineStr">
        <is>
          <t>IRC Section 41(d)</t>
        </is>
      </c>
      <c r="O283" t="inlineStr">
        <is>
          <t>Unanswered</t>
        </is>
      </c>
    </row>
    <row r="284">
      <c r="A284" t="inlineStr">
        <is>
          <t>1060-0283</t>
        </is>
      </c>
      <c r="B284" t="inlineStr">
        <is>
          <t>AUTOMATION-TECHNOLOGIES-IMPLEMENTATION</t>
        </is>
      </c>
      <c r="C284" t="inlineStr">
        <is>
          <t>Common</t>
        </is>
      </c>
      <c r="D284" t="inlineStr">
        <is>
          <t>Precision Agriculture Tools</t>
        </is>
      </c>
      <c r="E284" t="inlineStr">
        <is>
          <t>How did you test the effectiveness of the precision agriculture tools implemented? Please provide details of any metrics used to assess performance.</t>
        </is>
      </c>
      <c r="F284" t="inlineStr">
        <is>
          <t>Long text + evidence</t>
        </is>
      </c>
      <c r="G284" t="b">
        <v>0</v>
      </c>
      <c r="H284" t="inlineStr">
        <is>
          <t>Always</t>
        </is>
      </c>
      <c r="I284" s="5" t="inlineStr"/>
      <c r="J284" s="5" t="inlineStr"/>
      <c r="K284" s="5" t="inlineStr"/>
      <c r="L284" s="5" t="inlineStr"/>
      <c r="M284" t="inlineStr">
        <is>
          <t>Medium</t>
        </is>
      </c>
      <c r="N284" t="inlineStr">
        <is>
          <t>IRC Section 41(d)</t>
        </is>
      </c>
      <c r="O284" t="inlineStr">
        <is>
          <t>Unanswered</t>
        </is>
      </c>
    </row>
    <row r="285">
      <c r="A285" t="inlineStr">
        <is>
          <t>1060-0284</t>
        </is>
      </c>
      <c r="B285" t="inlineStr">
        <is>
          <t>AUTOMATION-TECHNOLOGIES-IMPLEMENTATION</t>
        </is>
      </c>
      <c r="C285" t="inlineStr">
        <is>
          <t>Common</t>
        </is>
      </c>
      <c r="D285" t="inlineStr">
        <is>
          <t>Automated Irrigation Systems</t>
        </is>
      </c>
      <c r="E285" t="inlineStr">
        <is>
          <t>What types of sensors were used in your automated irrigation systems, and how did they contribute to experimental learning in your farming practices?</t>
        </is>
      </c>
      <c r="F285" t="inlineStr">
        <is>
          <t>Long text</t>
        </is>
      </c>
      <c r="G285" t="b">
        <v>0</v>
      </c>
      <c r="H285" t="inlineStr">
        <is>
          <t>Always</t>
        </is>
      </c>
      <c r="I285" s="5" t="inlineStr"/>
      <c r="J285" s="5" t="inlineStr"/>
      <c r="K285" s="5" t="inlineStr"/>
      <c r="L285" s="5" t="inlineStr"/>
      <c r="M285" t="inlineStr">
        <is>
          <t>High</t>
        </is>
      </c>
      <c r="N285" t="inlineStr">
        <is>
          <t>IRC Section 41(d)</t>
        </is>
      </c>
      <c r="O285" t="inlineStr">
        <is>
          <t>Unanswered</t>
        </is>
      </c>
    </row>
    <row r="286">
      <c r="A286" t="inlineStr">
        <is>
          <t>1060-0285</t>
        </is>
      </c>
      <c r="B286" t="inlineStr">
        <is>
          <t>AUTOMATION-TECHNOLOGIES-IMPLEMENTATION</t>
        </is>
      </c>
      <c r="C286" t="inlineStr">
        <is>
          <t>Common</t>
        </is>
      </c>
      <c r="D286" t="inlineStr">
        <is>
          <t>Data Collection Technologies</t>
        </is>
      </c>
      <c r="E286" t="inlineStr">
        <is>
          <t>What types of data were collected through your data collection technologies, and how did this data influence your farming strategies?</t>
        </is>
      </c>
      <c r="F286" t="inlineStr">
        <is>
          <t>Long text</t>
        </is>
      </c>
      <c r="G286" t="b">
        <v>0</v>
      </c>
      <c r="H286" t="inlineStr">
        <is>
          <t>Always</t>
        </is>
      </c>
      <c r="I286" s="5" t="inlineStr"/>
      <c r="J286" s="5" t="inlineStr"/>
      <c r="K286" s="5" t="inlineStr"/>
      <c r="L286" s="5" t="inlineStr"/>
      <c r="M286" t="inlineStr">
        <is>
          <t>Medium</t>
        </is>
      </c>
      <c r="N286" t="inlineStr">
        <is>
          <t>IRC Section 41(d)</t>
        </is>
      </c>
      <c r="O286" t="inlineStr">
        <is>
          <t>Unanswered</t>
        </is>
      </c>
    </row>
    <row r="287">
      <c r="A287" t="inlineStr">
        <is>
          <t>1060-0286</t>
        </is>
      </c>
      <c r="B287" t="inlineStr">
        <is>
          <t>AUTOMATION-TECHNOLOGIES-IMPLEMENTATION</t>
        </is>
      </c>
      <c r="C287" t="inlineStr">
        <is>
          <t>Common</t>
        </is>
      </c>
      <c r="D287" t="inlineStr">
        <is>
          <t>Robotic Harvesting</t>
        </is>
      </c>
      <c r="E287" t="inlineStr">
        <is>
          <t>What specific robotic harvesting technologies did you explore, and what were the key learnings or adjustments made based on initial trials?</t>
        </is>
      </c>
      <c r="F287" t="inlineStr">
        <is>
          <t>Long text</t>
        </is>
      </c>
      <c r="G287" t="b">
        <v>0</v>
      </c>
      <c r="H287" t="inlineStr">
        <is>
          <t>Always</t>
        </is>
      </c>
      <c r="I287" s="5" t="inlineStr"/>
      <c r="J287" s="5" t="inlineStr"/>
      <c r="K287" s="5" t="inlineStr"/>
      <c r="L287" s="5" t="inlineStr"/>
      <c r="M287" t="inlineStr">
        <is>
          <t>High</t>
        </is>
      </c>
      <c r="N287" t="inlineStr">
        <is>
          <t>IRC Section 41(d)</t>
        </is>
      </c>
      <c r="O287" t="inlineStr">
        <is>
          <t>Unanswered</t>
        </is>
      </c>
    </row>
    <row r="288">
      <c r="A288" t="inlineStr">
        <is>
          <t>1060-0287</t>
        </is>
      </c>
      <c r="B288" t="inlineStr">
        <is>
          <t>AUTOMATION-TECHNOLOGIES-IMPLEMENTATION</t>
        </is>
      </c>
      <c r="C288" t="inlineStr">
        <is>
          <t>Common</t>
        </is>
      </c>
      <c r="D288" t="inlineStr">
        <is>
          <t>Software Integration</t>
        </is>
      </c>
      <c r="E288" t="inlineStr">
        <is>
          <t>How did the integration of software systems impact the management of your sunflower farm? Please provide examples of operational changes made as a result.</t>
        </is>
      </c>
      <c r="F288" t="inlineStr">
        <is>
          <t>Long text</t>
        </is>
      </c>
      <c r="G288" t="b">
        <v>0</v>
      </c>
      <c r="H288" t="inlineStr">
        <is>
          <t>Always</t>
        </is>
      </c>
      <c r="I288" s="5" t="inlineStr"/>
      <c r="J288" s="5" t="inlineStr"/>
      <c r="K288" s="5" t="inlineStr"/>
      <c r="L288" s="5" t="inlineStr"/>
      <c r="M288" t="inlineStr">
        <is>
          <t>Medium</t>
        </is>
      </c>
      <c r="N288" t="inlineStr">
        <is>
          <t>IRC Section 41(d)</t>
        </is>
      </c>
      <c r="O288" t="inlineStr">
        <is>
          <t>Unanswered</t>
        </is>
      </c>
    </row>
    <row r="289">
      <c r="A289" t="inlineStr">
        <is>
          <t>1060-0288</t>
        </is>
      </c>
      <c r="B289" t="inlineStr">
        <is>
          <t>AUTOMATION-TECHNOLOGIES-IMPLEMENTATION</t>
        </is>
      </c>
      <c r="C289" t="inlineStr">
        <is>
          <t>Common</t>
        </is>
      </c>
      <c r="D289" t="inlineStr">
        <is>
          <t>Efficiency Improvements</t>
        </is>
      </c>
      <c r="E289" t="inlineStr">
        <is>
          <t>Can you provide specific examples of cost savings achieved through the implementation of automation technologies in your sunflower farming?</t>
        </is>
      </c>
      <c r="F289" t="inlineStr">
        <is>
          <t>Currency</t>
        </is>
      </c>
      <c r="G289" t="b">
        <v>0</v>
      </c>
      <c r="H289" t="inlineStr">
        <is>
          <t>Always</t>
        </is>
      </c>
      <c r="I289" s="5" t="inlineStr"/>
      <c r="J289" s="5" t="inlineStr"/>
      <c r="K289" s="5" t="inlineStr"/>
      <c r="L289" s="5" t="inlineStr"/>
      <c r="M289" t="inlineStr">
        <is>
          <t>Medium</t>
        </is>
      </c>
      <c r="N289" t="inlineStr">
        <is>
          <t>IRC Section 41(d)</t>
        </is>
      </c>
      <c r="O289" t="inlineStr">
        <is>
          <t>Unanswered</t>
        </is>
      </c>
    </row>
    <row r="290">
      <c r="A290" t="inlineStr">
        <is>
          <t>1060-0289</t>
        </is>
      </c>
      <c r="B290" t="inlineStr">
        <is>
          <t>AUTOMATION-TECHNOLOGIES-IMPLEMENTATION</t>
        </is>
      </c>
      <c r="C290" t="inlineStr">
        <is>
          <t>Common</t>
        </is>
      </c>
      <c r="D290" t="inlineStr">
        <is>
          <t>Precision Agriculture Tools</t>
        </is>
      </c>
      <c r="E290" t="inlineStr">
        <is>
          <t>What challenges did you encounter when implementing precision agriculture tools, and how did you address them?</t>
        </is>
      </c>
      <c r="F290" t="inlineStr">
        <is>
          <t>Long text</t>
        </is>
      </c>
      <c r="G290" t="b">
        <v>0</v>
      </c>
      <c r="H290" t="inlineStr">
        <is>
          <t>Always</t>
        </is>
      </c>
      <c r="I290" s="5" t="inlineStr"/>
      <c r="J290" s="5" t="inlineStr"/>
      <c r="K290" s="5" t="inlineStr"/>
      <c r="L290" s="5" t="inlineStr"/>
      <c r="M290" t="inlineStr">
        <is>
          <t>Medium</t>
        </is>
      </c>
      <c r="N290" t="inlineStr">
        <is>
          <t>IRC Section 41(d)</t>
        </is>
      </c>
      <c r="O290" t="inlineStr">
        <is>
          <t>Unanswered</t>
        </is>
      </c>
    </row>
    <row r="291">
      <c r="A291" t="inlineStr">
        <is>
          <t>1060-0290</t>
        </is>
      </c>
      <c r="B291" t="inlineStr">
        <is>
          <t>AUTOMATION-TECHNOLOGIES-IMPLEMENTATION</t>
        </is>
      </c>
      <c r="C291" t="inlineStr">
        <is>
          <t>Common</t>
        </is>
      </c>
      <c r="D291" t="inlineStr">
        <is>
          <t>Automated Irrigation Systems</t>
        </is>
      </c>
      <c r="E291" t="inlineStr">
        <is>
          <t>Did you conduct any experiments to compare the performance of automated irrigation systems against traditional methods? Please describe the outcomes.</t>
        </is>
      </c>
      <c r="F291" t="inlineStr">
        <is>
          <t>Long text + evidence</t>
        </is>
      </c>
      <c r="G291" t="b">
        <v>0</v>
      </c>
      <c r="H291" t="inlineStr">
        <is>
          <t>Always</t>
        </is>
      </c>
      <c r="I291" s="5" t="inlineStr"/>
      <c r="J291" s="5" t="inlineStr"/>
      <c r="K291" s="5" t="inlineStr"/>
      <c r="L291" s="5" t="inlineStr"/>
      <c r="M291" t="inlineStr">
        <is>
          <t>High</t>
        </is>
      </c>
      <c r="N291" t="inlineStr">
        <is>
          <t>IRC Section 41(d)</t>
        </is>
      </c>
      <c r="O291" t="inlineStr">
        <is>
          <t>Unanswered</t>
        </is>
      </c>
    </row>
    <row r="292">
      <c r="A292" t="inlineStr">
        <is>
          <t>1060-0291</t>
        </is>
      </c>
      <c r="B292" t="inlineStr">
        <is>
          <t>AUTOMATION-TECHNOLOGIES-IMPLEMENTATION</t>
        </is>
      </c>
      <c r="C292" t="inlineStr">
        <is>
          <t>Common</t>
        </is>
      </c>
      <c r="D292" t="inlineStr">
        <is>
          <t>Data Collection Technologies</t>
        </is>
      </c>
      <c r="E292" t="inlineStr">
        <is>
          <t>What specific technologies were used for data analysis in your sunflower farming, and how did they enhance your operational effectiveness?</t>
        </is>
      </c>
      <c r="F292" t="inlineStr">
        <is>
          <t>Long text</t>
        </is>
      </c>
      <c r="G292" t="b">
        <v>0</v>
      </c>
      <c r="H292" t="inlineStr">
        <is>
          <t>Always</t>
        </is>
      </c>
      <c r="I292" s="5" t="inlineStr"/>
      <c r="J292" s="5" t="inlineStr"/>
      <c r="K292" s="5" t="inlineStr"/>
      <c r="L292" s="5" t="inlineStr"/>
      <c r="M292" t="inlineStr">
        <is>
          <t>Medium</t>
        </is>
      </c>
      <c r="N292" t="inlineStr">
        <is>
          <t>IRC Section 41(d)</t>
        </is>
      </c>
      <c r="O292" t="inlineStr">
        <is>
          <t>Unanswered</t>
        </is>
      </c>
    </row>
    <row r="293">
      <c r="A293" t="inlineStr">
        <is>
          <t>1060-0292</t>
        </is>
      </c>
      <c r="B293" t="inlineStr">
        <is>
          <t>AUTOMATION-TECHNOLOGIES-IMPLEMENTATION</t>
        </is>
      </c>
      <c r="C293" t="inlineStr">
        <is>
          <t>Common</t>
        </is>
      </c>
      <c r="D293" t="inlineStr">
        <is>
          <t>Robotic Harvesting</t>
        </is>
      </c>
      <c r="E293" t="inlineStr">
        <is>
          <t>What metrics did you establish to evaluate the success of robotic harvesting in your sunflower farm, and what were the results?</t>
        </is>
      </c>
      <c r="F293" t="inlineStr">
        <is>
          <t>Long text + evidence</t>
        </is>
      </c>
      <c r="G293" t="b">
        <v>0</v>
      </c>
      <c r="H293" t="inlineStr">
        <is>
          <t>Always</t>
        </is>
      </c>
      <c r="I293" s="5" t="inlineStr"/>
      <c r="J293" s="5" t="inlineStr"/>
      <c r="K293" s="5" t="inlineStr"/>
      <c r="L293" s="5" t="inlineStr"/>
      <c r="M293" t="inlineStr">
        <is>
          <t>High</t>
        </is>
      </c>
      <c r="N293" t="inlineStr">
        <is>
          <t>IRC Section 41(d)</t>
        </is>
      </c>
      <c r="O293" t="inlineStr">
        <is>
          <t>Unanswered</t>
        </is>
      </c>
    </row>
    <row r="294">
      <c r="A294" t="inlineStr">
        <is>
          <t>1060-0293</t>
        </is>
      </c>
      <c r="B294" t="inlineStr">
        <is>
          <t>AUTOMATION-TECHNOLOGIES-IMPLEMENTATION</t>
        </is>
      </c>
      <c r="C294" t="inlineStr">
        <is>
          <t>Common</t>
        </is>
      </c>
      <c r="D294" t="inlineStr">
        <is>
          <t>Software Integration</t>
        </is>
      </c>
      <c r="E294" t="inlineStr">
        <is>
          <t>How did you ensure compliance with industry standards during the software integration process in your sunflower farming operations?</t>
        </is>
      </c>
      <c r="F294" t="inlineStr">
        <is>
          <t>Long text</t>
        </is>
      </c>
      <c r="G294" t="b">
        <v>0</v>
      </c>
      <c r="H294" t="inlineStr">
        <is>
          <t>Always</t>
        </is>
      </c>
      <c r="I294" s="5" t="inlineStr"/>
      <c r="J294" s="5" t="inlineStr"/>
      <c r="K294" s="5" t="inlineStr"/>
      <c r="L294" s="5" t="inlineStr"/>
      <c r="M294" t="inlineStr">
        <is>
          <t>Medium</t>
        </is>
      </c>
      <c r="N294" t="inlineStr">
        <is>
          <t>Internal QC</t>
        </is>
      </c>
      <c r="O294" t="inlineStr">
        <is>
          <t>Unanswered</t>
        </is>
      </c>
    </row>
    <row r="295">
      <c r="A295" t="inlineStr">
        <is>
          <t>1060-0294</t>
        </is>
      </c>
      <c r="B295" t="inlineStr">
        <is>
          <t>AUTOMATION-TECHNOLOGIES-IMPLEMENTATION</t>
        </is>
      </c>
      <c r="C295" t="inlineStr">
        <is>
          <t>Federal</t>
        </is>
      </c>
      <c r="D295" t="inlineStr">
        <is>
          <t>Technology Integration</t>
        </is>
      </c>
      <c r="E295" t="inlineStr">
        <is>
          <t>What automation technologies did you integrate into your sunflower farming operations in 2025?</t>
        </is>
      </c>
      <c r="F295" t="inlineStr">
        <is>
          <t>text</t>
        </is>
      </c>
      <c r="G295" t="b">
        <v>1</v>
      </c>
      <c r="H295" t="inlineStr">
        <is>
          <t>if automation technologies are integrated</t>
        </is>
      </c>
      <c r="I295" s="5" t="inlineStr"/>
      <c r="J295" s="5" t="inlineStr"/>
      <c r="K295" s="5" t="inlineStr"/>
      <c r="L295" s="5" t="inlineStr"/>
      <c r="M295" t="inlineStr">
        <is>
          <t>Medium</t>
        </is>
      </c>
      <c r="N295" t="inlineStr">
        <is>
          <t>IRC Section 41</t>
        </is>
      </c>
      <c r="O295" t="inlineStr">
        <is>
          <t>Unanswered</t>
        </is>
      </c>
    </row>
    <row r="296">
      <c r="A296" t="inlineStr">
        <is>
          <t>1060-0295</t>
        </is>
      </c>
      <c r="B296" t="inlineStr">
        <is>
          <t>DATA-SOFTWARE-SYSTEMS-ANALYSIS</t>
        </is>
      </c>
      <c r="C296" t="inlineStr">
        <is>
          <t>Common</t>
        </is>
      </c>
      <c r="D296" t="inlineStr">
        <is>
          <t>Farm Management Software</t>
        </is>
      </c>
      <c r="E296" t="inlineStr">
        <is>
          <t>What specific farm management software do you utilize for sunflower cultivation, and what unique features does it offer for data collection and analysis?</t>
        </is>
      </c>
      <c r="F296" t="inlineStr">
        <is>
          <t>Long text</t>
        </is>
      </c>
      <c r="G296" t="b">
        <v>0</v>
      </c>
      <c r="H296" t="inlineStr">
        <is>
          <t>Always</t>
        </is>
      </c>
      <c r="I296" s="5" t="inlineStr"/>
      <c r="J296" s="5" t="inlineStr"/>
      <c r="K296" s="5" t="inlineStr"/>
      <c r="L296" s="5" t="inlineStr"/>
      <c r="M296" t="inlineStr">
        <is>
          <t>Medium</t>
        </is>
      </c>
      <c r="N296" t="inlineStr">
        <is>
          <t>IRC Section 41(d)</t>
        </is>
      </c>
      <c r="O296" t="inlineStr">
        <is>
          <t>Unanswered</t>
        </is>
      </c>
    </row>
    <row r="297">
      <c r="A297" t="inlineStr">
        <is>
          <t>1060-0296</t>
        </is>
      </c>
      <c r="B297" t="inlineStr">
        <is>
          <t>DATA-SOFTWARE-SYSTEMS-ANALYSIS</t>
        </is>
      </c>
      <c r="C297" t="inlineStr">
        <is>
          <t>Common</t>
        </is>
      </c>
      <c r="D297" t="inlineStr">
        <is>
          <t>Data Analytics</t>
        </is>
      </c>
      <c r="E297" t="inlineStr">
        <is>
          <t>Can you describe any data analytics tools you have implemented to optimize sunflower yield predictions? Please provide examples of the data inputs used.</t>
        </is>
      </c>
      <c r="F297" t="inlineStr">
        <is>
          <t>Long text</t>
        </is>
      </c>
      <c r="G297" t="b">
        <v>0</v>
      </c>
      <c r="H297" t="inlineStr">
        <is>
          <t>Always</t>
        </is>
      </c>
      <c r="I297" s="5" t="inlineStr"/>
      <c r="J297" s="5" t="inlineStr"/>
      <c r="K297" s="5" t="inlineStr"/>
      <c r="L297" s="5" t="inlineStr"/>
      <c r="M297" t="inlineStr">
        <is>
          <t>Medium</t>
        </is>
      </c>
      <c r="N297" t="inlineStr">
        <is>
          <t>IRC Section 41(d)</t>
        </is>
      </c>
      <c r="O297" t="inlineStr">
        <is>
          <t>Unanswered</t>
        </is>
      </c>
    </row>
    <row r="298">
      <c r="A298" t="inlineStr">
        <is>
          <t>1060-0297</t>
        </is>
      </c>
      <c r="B298" t="inlineStr">
        <is>
          <t>DATA-SOFTWARE-SYSTEMS-ANALYSIS</t>
        </is>
      </c>
      <c r="C298" t="inlineStr">
        <is>
          <t>Common</t>
        </is>
      </c>
      <c r="D298" t="inlineStr">
        <is>
          <t>Real-Time Monitoring</t>
        </is>
      </c>
      <c r="E298" t="inlineStr">
        <is>
          <t>What real-time monitoring systems are in place for tracking sunflower growth and health? How do these systems contribute to decision-making?</t>
        </is>
      </c>
      <c r="F298" t="inlineStr">
        <is>
          <t>Long text</t>
        </is>
      </c>
      <c r="G298" t="b">
        <v>0</v>
      </c>
      <c r="H298" t="inlineStr">
        <is>
          <t>Always</t>
        </is>
      </c>
      <c r="I298" s="5" t="inlineStr"/>
      <c r="J298" s="5" t="inlineStr"/>
      <c r="K298" s="5" t="inlineStr"/>
      <c r="L298" s="5" t="inlineStr"/>
      <c r="M298" t="inlineStr">
        <is>
          <t>High</t>
        </is>
      </c>
      <c r="N298" t="inlineStr">
        <is>
          <t>IRC Section 41(d)</t>
        </is>
      </c>
      <c r="O298" t="inlineStr">
        <is>
          <t>Unanswered</t>
        </is>
      </c>
    </row>
    <row r="299">
      <c r="A299" t="inlineStr">
        <is>
          <t>1060-0298</t>
        </is>
      </c>
      <c r="B299" t="inlineStr">
        <is>
          <t>DATA-SOFTWARE-SYSTEMS-ANALYSIS</t>
        </is>
      </c>
      <c r="C299" t="inlineStr">
        <is>
          <t>Common</t>
        </is>
      </c>
      <c r="D299" t="inlineStr">
        <is>
          <t>Decision Support Systems</t>
        </is>
      </c>
      <c r="E299" t="inlineStr">
        <is>
          <t>Describe any decision support systems you have developed or integrated that assist in managing sunflower farming operations. What data do they analyze?</t>
        </is>
      </c>
      <c r="F299" t="inlineStr">
        <is>
          <t>Long text</t>
        </is>
      </c>
      <c r="G299" t="b">
        <v>0</v>
      </c>
      <c r="H299" t="inlineStr">
        <is>
          <t>Always</t>
        </is>
      </c>
      <c r="I299" s="5" t="inlineStr"/>
      <c r="J299" s="5" t="inlineStr"/>
      <c r="K299" s="5" t="inlineStr"/>
      <c r="L299" s="5" t="inlineStr"/>
      <c r="M299" t="inlineStr">
        <is>
          <t>Medium</t>
        </is>
      </c>
      <c r="N299" t="inlineStr">
        <is>
          <t>IRC Section 41(d)</t>
        </is>
      </c>
      <c r="O299" t="inlineStr">
        <is>
          <t>Unanswered</t>
        </is>
      </c>
    </row>
    <row r="300">
      <c r="A300" t="inlineStr">
        <is>
          <t>1060-0299</t>
        </is>
      </c>
      <c r="B300" t="inlineStr">
        <is>
          <t>DATA-SOFTWARE-SYSTEMS-ANALYSIS</t>
        </is>
      </c>
      <c r="C300" t="inlineStr">
        <is>
          <t>Common</t>
        </is>
      </c>
      <c r="D300" t="inlineStr">
        <is>
          <t>Cloud Computing</t>
        </is>
      </c>
      <c r="E300" t="inlineStr">
        <is>
          <t>Is your farm management software hosted on a cloud platform? If so, what advantages does this provide for data accessibility and collaboration?</t>
        </is>
      </c>
      <c r="F300" t="inlineStr">
        <is>
          <t>Yes-No + details</t>
        </is>
      </c>
      <c r="G300" t="b">
        <v>0</v>
      </c>
      <c r="H300" t="inlineStr">
        <is>
          <t>Always</t>
        </is>
      </c>
      <c r="I300" s="5" t="inlineStr"/>
      <c r="J300" s="5" t="inlineStr"/>
      <c r="K300" s="5" t="inlineStr"/>
      <c r="L300" s="5" t="inlineStr"/>
      <c r="M300" t="inlineStr">
        <is>
          <t>Medium</t>
        </is>
      </c>
      <c r="N300" t="inlineStr">
        <is>
          <t>IRC Section 41(d)</t>
        </is>
      </c>
      <c r="O300" t="inlineStr">
        <is>
          <t>Unanswered</t>
        </is>
      </c>
    </row>
    <row r="301">
      <c r="A301" t="inlineStr">
        <is>
          <t>1060-0300</t>
        </is>
      </c>
      <c r="B301" t="inlineStr">
        <is>
          <t>DATA-SOFTWARE-SYSTEMS-ANALYSIS</t>
        </is>
      </c>
      <c r="C301" t="inlineStr">
        <is>
          <t>Common</t>
        </is>
      </c>
      <c r="D301" t="inlineStr">
        <is>
          <t>Data Security</t>
        </is>
      </c>
      <c r="E301" t="inlineStr">
        <is>
          <t>What measures do you have in place to ensure the security of data collected from sunflower farming operations?</t>
        </is>
      </c>
      <c r="F301" t="inlineStr">
        <is>
          <t>Long text</t>
        </is>
      </c>
      <c r="G301" t="b">
        <v>0</v>
      </c>
      <c r="H301" t="inlineStr">
        <is>
          <t>Always</t>
        </is>
      </c>
      <c r="I301" s="5" t="inlineStr"/>
      <c r="J301" s="5" t="inlineStr"/>
      <c r="K301" s="5" t="inlineStr"/>
      <c r="L301" s="5" t="inlineStr"/>
      <c r="M301" t="inlineStr">
        <is>
          <t>High</t>
        </is>
      </c>
      <c r="N301" t="inlineStr">
        <is>
          <t>IRC Section 41(d)</t>
        </is>
      </c>
      <c r="O301" t="inlineStr">
        <is>
          <t>Unanswered</t>
        </is>
      </c>
    </row>
    <row r="302">
      <c r="A302" t="inlineStr">
        <is>
          <t>1060-0301</t>
        </is>
      </c>
      <c r="B302" t="inlineStr">
        <is>
          <t>DATA-SOFTWARE-SYSTEMS-ANALYSIS</t>
        </is>
      </c>
      <c r="C302" t="inlineStr">
        <is>
          <t>Common</t>
        </is>
      </c>
      <c r="D302" t="inlineStr">
        <is>
          <t>Data Analytics</t>
        </is>
      </c>
      <c r="E302" t="inlineStr">
        <is>
          <t>How often do you analyze historical data for sunflower production, and what methodologies do you employ for this analysis?</t>
        </is>
      </c>
      <c r="F302" t="inlineStr">
        <is>
          <t>Long text</t>
        </is>
      </c>
      <c r="G302" t="b">
        <v>0</v>
      </c>
      <c r="H302" t="inlineStr">
        <is>
          <t>Always</t>
        </is>
      </c>
      <c r="I302" s="5" t="inlineStr"/>
      <c r="J302" s="5" t="inlineStr"/>
      <c r="K302" s="5" t="inlineStr"/>
      <c r="L302" s="5" t="inlineStr"/>
      <c r="M302" t="inlineStr">
        <is>
          <t>Medium</t>
        </is>
      </c>
      <c r="N302" t="inlineStr">
        <is>
          <t>IRC Section 41(d)</t>
        </is>
      </c>
      <c r="O302" t="inlineStr">
        <is>
          <t>Unanswered</t>
        </is>
      </c>
    </row>
    <row r="303">
      <c r="A303" t="inlineStr">
        <is>
          <t>1060-0302</t>
        </is>
      </c>
      <c r="B303" t="inlineStr">
        <is>
          <t>DATA-SOFTWARE-SYSTEMS-ANALYSIS</t>
        </is>
      </c>
      <c r="C303" t="inlineStr">
        <is>
          <t>Common</t>
        </is>
      </c>
      <c r="D303" t="inlineStr">
        <is>
          <t>Farm Management Software</t>
        </is>
      </c>
      <c r="E303" t="inlineStr">
        <is>
          <t>What types of data inputs does your farm management software require, and how do you ensure their accuracy?</t>
        </is>
      </c>
      <c r="F303" t="inlineStr">
        <is>
          <t>Long text</t>
        </is>
      </c>
      <c r="G303" t="b">
        <v>0</v>
      </c>
      <c r="H303" t="inlineStr">
        <is>
          <t>Always</t>
        </is>
      </c>
      <c r="I303" s="5" t="inlineStr"/>
      <c r="J303" s="5" t="inlineStr"/>
      <c r="K303" s="5" t="inlineStr"/>
      <c r="L303" s="5" t="inlineStr"/>
      <c r="M303" t="inlineStr">
        <is>
          <t>Medium</t>
        </is>
      </c>
      <c r="N303" t="inlineStr">
        <is>
          <t>IRC Section 41(d)</t>
        </is>
      </c>
      <c r="O303" t="inlineStr">
        <is>
          <t>Unanswered</t>
        </is>
      </c>
    </row>
    <row r="304">
      <c r="A304" t="inlineStr">
        <is>
          <t>1060-0303</t>
        </is>
      </c>
      <c r="B304" t="inlineStr">
        <is>
          <t>DATA-SOFTWARE-SYSTEMS-ANALYSIS</t>
        </is>
      </c>
      <c r="C304" t="inlineStr">
        <is>
          <t>Common</t>
        </is>
      </c>
      <c r="D304" t="inlineStr">
        <is>
          <t>Real-Time Monitoring</t>
        </is>
      </c>
      <c r="E304" t="inlineStr">
        <is>
          <t>What technologies do you use for real-time environmental monitoring (e.g., soil moisture, temperature) in sunflower farming?</t>
        </is>
      </c>
      <c r="F304" t="inlineStr">
        <is>
          <t>Long text</t>
        </is>
      </c>
      <c r="G304" t="b">
        <v>0</v>
      </c>
      <c r="H304" t="inlineStr">
        <is>
          <t>Always</t>
        </is>
      </c>
      <c r="I304" s="5" t="inlineStr"/>
      <c r="J304" s="5" t="inlineStr"/>
      <c r="K304" s="5" t="inlineStr"/>
      <c r="L304" s="5" t="inlineStr"/>
      <c r="M304" t="inlineStr">
        <is>
          <t>High</t>
        </is>
      </c>
      <c r="N304" t="inlineStr">
        <is>
          <t>IRC Section 41(d)</t>
        </is>
      </c>
      <c r="O304" t="inlineStr">
        <is>
          <t>Unanswered</t>
        </is>
      </c>
    </row>
    <row r="305">
      <c r="A305" t="inlineStr">
        <is>
          <t>1060-0304</t>
        </is>
      </c>
      <c r="B305" t="inlineStr">
        <is>
          <t>DATA-SOFTWARE-SYSTEMS-ANALYSIS</t>
        </is>
      </c>
      <c r="C305" t="inlineStr">
        <is>
          <t>Common</t>
        </is>
      </c>
      <c r="D305" t="inlineStr">
        <is>
          <t>Decision Support Systems</t>
        </is>
      </c>
      <c r="E305" t="inlineStr">
        <is>
          <t>Have you developed any predictive models for sunflower farming? If so, what variables do they include, and how are they validated?</t>
        </is>
      </c>
      <c r="F305" t="inlineStr">
        <is>
          <t>Long text</t>
        </is>
      </c>
      <c r="G305" t="b">
        <v>0</v>
      </c>
      <c r="H305" t="inlineStr">
        <is>
          <t>Always</t>
        </is>
      </c>
      <c r="I305" s="5" t="inlineStr"/>
      <c r="J305" s="5" t="inlineStr"/>
      <c r="K305" s="5" t="inlineStr"/>
      <c r="L305" s="5" t="inlineStr"/>
      <c r="M305" t="inlineStr">
        <is>
          <t>High</t>
        </is>
      </c>
      <c r="N305" t="inlineStr">
        <is>
          <t>IRC Section 41(d)</t>
        </is>
      </c>
      <c r="O305" t="inlineStr">
        <is>
          <t>Unanswered</t>
        </is>
      </c>
    </row>
    <row r="306">
      <c r="A306" t="inlineStr">
        <is>
          <t>1060-0305</t>
        </is>
      </c>
      <c r="B306" t="inlineStr">
        <is>
          <t>DATA-SOFTWARE-SYSTEMS-ANALYSIS</t>
        </is>
      </c>
      <c r="C306" t="inlineStr">
        <is>
          <t>Common</t>
        </is>
      </c>
      <c r="D306" t="inlineStr">
        <is>
          <t>Data Security</t>
        </is>
      </c>
      <c r="E306" t="inlineStr">
        <is>
          <t>What protocols do you follow to protect sensitive data related to sunflower farming operations from unauthorized access?</t>
        </is>
      </c>
      <c r="F306" t="inlineStr">
        <is>
          <t>Long text</t>
        </is>
      </c>
      <c r="G306" t="b">
        <v>0</v>
      </c>
      <c r="H306" t="inlineStr">
        <is>
          <t>Always</t>
        </is>
      </c>
      <c r="I306" s="5" t="inlineStr"/>
      <c r="J306" s="5" t="inlineStr"/>
      <c r="K306" s="5" t="inlineStr"/>
      <c r="L306" s="5" t="inlineStr"/>
      <c r="M306" t="inlineStr">
        <is>
          <t>High</t>
        </is>
      </c>
      <c r="N306" t="inlineStr">
        <is>
          <t>IRC Section 41(d)</t>
        </is>
      </c>
      <c r="O306" t="inlineStr">
        <is>
          <t>Unanswered</t>
        </is>
      </c>
    </row>
    <row r="307">
      <c r="A307" t="inlineStr">
        <is>
          <t>1060-0306</t>
        </is>
      </c>
      <c r="B307" t="inlineStr">
        <is>
          <t>DATA-SOFTWARE-SYSTEMS-ANALYSIS</t>
        </is>
      </c>
      <c r="C307" t="inlineStr">
        <is>
          <t>Common</t>
        </is>
      </c>
      <c r="D307" t="inlineStr">
        <is>
          <t>Cloud Computing</t>
        </is>
      </c>
      <c r="E307" t="inlineStr">
        <is>
          <t>How do you manage data backups for your cloud-based farm management software? What is the frequency of these backups?</t>
        </is>
      </c>
      <c r="F307" t="inlineStr">
        <is>
          <t>Long text</t>
        </is>
      </c>
      <c r="G307" t="b">
        <v>0</v>
      </c>
      <c r="H307" t="inlineStr">
        <is>
          <t>Always</t>
        </is>
      </c>
      <c r="I307" s="5" t="inlineStr"/>
      <c r="J307" s="5" t="inlineStr"/>
      <c r="K307" s="5" t="inlineStr"/>
      <c r="L307" s="5" t="inlineStr"/>
      <c r="M307" t="inlineStr">
        <is>
          <t>Medium</t>
        </is>
      </c>
      <c r="N307" t="inlineStr">
        <is>
          <t>IRC Section 41(d)</t>
        </is>
      </c>
      <c r="O307" t="inlineStr">
        <is>
          <t>Unanswered</t>
        </is>
      </c>
    </row>
    <row r="308">
      <c r="A308" t="inlineStr">
        <is>
          <t>1060-0307</t>
        </is>
      </c>
      <c r="B308" t="inlineStr">
        <is>
          <t>DATA-SOFTWARE-SYSTEMS-ANALYSIS</t>
        </is>
      </c>
      <c r="C308" t="inlineStr">
        <is>
          <t>Common</t>
        </is>
      </c>
      <c r="D308" t="inlineStr">
        <is>
          <t>Data Analytics</t>
        </is>
      </c>
      <c r="E308" t="inlineStr">
        <is>
          <t>What specific data visualization tools do you use to interpret sunflower farming data, and how do they aid in operational decisions?</t>
        </is>
      </c>
      <c r="F308" t="inlineStr">
        <is>
          <t>Long text</t>
        </is>
      </c>
      <c r="G308" t="b">
        <v>0</v>
      </c>
      <c r="H308" t="inlineStr">
        <is>
          <t>Always</t>
        </is>
      </c>
      <c r="I308" s="5" t="inlineStr"/>
      <c r="J308" s="5" t="inlineStr"/>
      <c r="K308" s="5" t="inlineStr"/>
      <c r="L308" s="5" t="inlineStr"/>
      <c r="M308" t="inlineStr">
        <is>
          <t>Medium</t>
        </is>
      </c>
      <c r="N308" t="inlineStr">
        <is>
          <t>IRC Section 41(d)</t>
        </is>
      </c>
      <c r="O308" t="inlineStr">
        <is>
          <t>Unanswered</t>
        </is>
      </c>
    </row>
    <row r="309">
      <c r="A309" t="inlineStr">
        <is>
          <t>1060-0308</t>
        </is>
      </c>
      <c r="B309" t="inlineStr">
        <is>
          <t>DATA-SOFTWARE-SYSTEMS-ANALYSIS</t>
        </is>
      </c>
      <c r="C309" t="inlineStr">
        <is>
          <t>Common</t>
        </is>
      </c>
      <c r="D309" t="inlineStr">
        <is>
          <t>Farm Management Software</t>
        </is>
      </c>
      <c r="E309" t="inlineStr">
        <is>
          <t>What challenges have you faced in integrating farm management software with other systems (e.g., accounting, inventory), and how have you addressed them?</t>
        </is>
      </c>
      <c r="F309" t="inlineStr">
        <is>
          <t>Long text</t>
        </is>
      </c>
      <c r="G309" t="b">
        <v>0</v>
      </c>
      <c r="H309" t="inlineStr">
        <is>
          <t>Always</t>
        </is>
      </c>
      <c r="I309" s="5" t="inlineStr"/>
      <c r="J309" s="5" t="inlineStr"/>
      <c r="K309" s="5" t="inlineStr"/>
      <c r="L309" s="5" t="inlineStr"/>
      <c r="M309" t="inlineStr">
        <is>
          <t>Medium</t>
        </is>
      </c>
      <c r="N309" t="inlineStr">
        <is>
          <t>IRC Section 41(d)</t>
        </is>
      </c>
      <c r="O309" t="inlineStr">
        <is>
          <t>Unanswered</t>
        </is>
      </c>
    </row>
    <row r="310">
      <c r="A310" t="inlineStr">
        <is>
          <t>1060-0309</t>
        </is>
      </c>
      <c r="B310" t="inlineStr">
        <is>
          <t>DATA-SOFTWARE-SYSTEMS-ANALYSIS</t>
        </is>
      </c>
      <c r="C310" t="inlineStr">
        <is>
          <t>Common</t>
        </is>
      </c>
      <c r="D310" t="inlineStr">
        <is>
          <t>Decision Support Systems</t>
        </is>
      </c>
      <c r="E310" t="inlineStr">
        <is>
          <t>Can you provide examples of how decision support systems have directly influenced your operational strategies in sunflower farming?</t>
        </is>
      </c>
      <c r="F310" t="inlineStr">
        <is>
          <t>Long text</t>
        </is>
      </c>
      <c r="G310" t="b">
        <v>0</v>
      </c>
      <c r="H310" t="inlineStr">
        <is>
          <t>Always</t>
        </is>
      </c>
      <c r="I310" s="5" t="inlineStr"/>
      <c r="J310" s="5" t="inlineStr"/>
      <c r="K310" s="5" t="inlineStr"/>
      <c r="L310" s="5" t="inlineStr"/>
      <c r="M310" t="inlineStr">
        <is>
          <t>High</t>
        </is>
      </c>
      <c r="N310" t="inlineStr">
        <is>
          <t>IRC Section 41(d)</t>
        </is>
      </c>
      <c r="O310" t="inlineStr">
        <is>
          <t>Unanswered</t>
        </is>
      </c>
    </row>
    <row r="311">
      <c r="A311" t="inlineStr">
        <is>
          <t>1060-0310</t>
        </is>
      </c>
      <c r="B311" t="inlineStr">
        <is>
          <t>DATA-SOFTWARE-SYSTEMS-ANALYSIS</t>
        </is>
      </c>
      <c r="C311" t="inlineStr">
        <is>
          <t>Common</t>
        </is>
      </c>
      <c r="D311" t="inlineStr">
        <is>
          <t>Real-Time Monitoring</t>
        </is>
      </c>
      <c r="E311" t="inlineStr">
        <is>
          <t>What role does IoT (Internet of Things) technology play in your real-time monitoring of sunflower crops, and what data does it provide?</t>
        </is>
      </c>
      <c r="F311" t="inlineStr">
        <is>
          <t>Long text</t>
        </is>
      </c>
      <c r="G311" t="b">
        <v>0</v>
      </c>
      <c r="H311" t="inlineStr">
        <is>
          <t>Always</t>
        </is>
      </c>
      <c r="I311" s="5" t="inlineStr"/>
      <c r="J311" s="5" t="inlineStr"/>
      <c r="K311" s="5" t="inlineStr"/>
      <c r="L311" s="5" t="inlineStr"/>
      <c r="M311" t="inlineStr">
        <is>
          <t>High</t>
        </is>
      </c>
      <c r="N311" t="inlineStr">
        <is>
          <t>IRC Section 41(d)</t>
        </is>
      </c>
      <c r="O311" t="inlineStr">
        <is>
          <t>Unanswered</t>
        </is>
      </c>
    </row>
    <row r="312">
      <c r="A312" t="inlineStr">
        <is>
          <t>1060-0311</t>
        </is>
      </c>
      <c r="B312" t="inlineStr">
        <is>
          <t>DATA-SOFTWARE-SYSTEMS-ANALYSIS</t>
        </is>
      </c>
      <c r="C312" t="inlineStr">
        <is>
          <t>California</t>
        </is>
      </c>
      <c r="D312" t="inlineStr">
        <is>
          <t>Data Management</t>
        </is>
      </c>
      <c r="E312" t="inlineStr">
        <is>
          <t>How did you utilize data analysis software to enhance your sunflower farming operations in 2025?</t>
        </is>
      </c>
      <c r="F312" t="inlineStr">
        <is>
          <t>text</t>
        </is>
      </c>
      <c r="G312" t="b">
        <v>1</v>
      </c>
      <c r="H312" t="inlineStr">
        <is>
          <t>if data analysis is performed</t>
        </is>
      </c>
      <c r="I312" s="5" t="inlineStr"/>
      <c r="J312" s="5" t="inlineStr"/>
      <c r="K312" s="5" t="inlineStr"/>
      <c r="L312" s="5" t="inlineStr"/>
      <c r="M312" t="inlineStr">
        <is>
          <t>Medium</t>
        </is>
      </c>
      <c r="N312" t="inlineStr">
        <is>
          <t>California FTB 3523</t>
        </is>
      </c>
      <c r="O312" t="inlineStr">
        <is>
          <t>Unanswered</t>
        </is>
      </c>
    </row>
    <row r="313">
      <c r="A313" t="inlineStr">
        <is>
          <t>1060-0312</t>
        </is>
      </c>
      <c r="B313" t="inlineStr">
        <is>
          <t>POST-HARVEST-PROCESSING-TECHNIQUES</t>
        </is>
      </c>
      <c r="C313" t="inlineStr">
        <is>
          <t>Common</t>
        </is>
      </c>
      <c r="D313" t="inlineStr">
        <is>
          <t>Cleaning and Sorting</t>
        </is>
      </c>
      <c r="E313" t="inlineStr">
        <is>
          <t>What specific methods do you employ for cleaning sunflower seeds post-harvest, and how do you determine their effectiveness?</t>
        </is>
      </c>
      <c r="F313" t="inlineStr">
        <is>
          <t>Long text</t>
        </is>
      </c>
      <c r="G313" t="b">
        <v>0</v>
      </c>
      <c r="H313" t="inlineStr">
        <is>
          <t>Always</t>
        </is>
      </c>
      <c r="I313" s="5" t="inlineStr"/>
      <c r="J313" s="5" t="inlineStr"/>
      <c r="K313" s="5" t="inlineStr"/>
      <c r="L313" s="5" t="inlineStr"/>
      <c r="M313" t="inlineStr">
        <is>
          <t>Medium</t>
        </is>
      </c>
      <c r="N313" t="inlineStr">
        <is>
          <t>Internal QC</t>
        </is>
      </c>
      <c r="O313" t="inlineStr">
        <is>
          <t>Unanswered</t>
        </is>
      </c>
    </row>
    <row r="314">
      <c r="A314" t="inlineStr">
        <is>
          <t>1060-0313</t>
        </is>
      </c>
      <c r="B314" t="inlineStr">
        <is>
          <t>POST-HARVEST-PROCESSING-TECHNIQUES</t>
        </is>
      </c>
      <c r="C314" t="inlineStr">
        <is>
          <t>Common</t>
        </is>
      </c>
      <c r="D314" t="inlineStr">
        <is>
          <t>Cleaning and Sorting</t>
        </is>
      </c>
      <c r="E314" t="inlineStr">
        <is>
          <t>Can you describe the sorting process used for sunflower seeds, including any technology or equipment utilized?</t>
        </is>
      </c>
      <c r="F314" t="inlineStr">
        <is>
          <t>Long text</t>
        </is>
      </c>
      <c r="G314" t="b">
        <v>0</v>
      </c>
      <c r="H314" t="inlineStr">
        <is>
          <t>Always</t>
        </is>
      </c>
      <c r="I314" s="5" t="inlineStr"/>
      <c r="J314" s="5" t="inlineStr"/>
      <c r="K314" s="5" t="inlineStr"/>
      <c r="L314" s="5" t="inlineStr"/>
      <c r="M314" t="inlineStr">
        <is>
          <t>Medium</t>
        </is>
      </c>
      <c r="N314" t="inlineStr">
        <is>
          <t>Internal QC</t>
        </is>
      </c>
      <c r="O314" t="inlineStr">
        <is>
          <t>Unanswered</t>
        </is>
      </c>
    </row>
    <row r="315">
      <c r="A315" t="inlineStr">
        <is>
          <t>1060-0314</t>
        </is>
      </c>
      <c r="B315" t="inlineStr">
        <is>
          <t>POST-HARVEST-PROCESSING-TECHNIQUES</t>
        </is>
      </c>
      <c r="C315" t="inlineStr">
        <is>
          <t>Common</t>
        </is>
      </c>
      <c r="D315" t="inlineStr">
        <is>
          <t>Drying Methods</t>
        </is>
      </c>
      <c r="E315" t="inlineStr">
        <is>
          <t>What drying methods do you implement for sunflower seeds, and how do you assess their impact on seed quality?</t>
        </is>
      </c>
      <c r="F315" t="inlineStr">
        <is>
          <t>Long text</t>
        </is>
      </c>
      <c r="G315" t="b">
        <v>0</v>
      </c>
      <c r="H315" t="inlineStr">
        <is>
          <t>Always</t>
        </is>
      </c>
      <c r="I315" s="5" t="inlineStr"/>
      <c r="J315" s="5" t="inlineStr"/>
      <c r="K315" s="5" t="inlineStr"/>
      <c r="L315" s="5" t="inlineStr"/>
      <c r="M315" t="inlineStr">
        <is>
          <t>Medium</t>
        </is>
      </c>
      <c r="N315" t="inlineStr">
        <is>
          <t>Internal QC</t>
        </is>
      </c>
      <c r="O315" t="inlineStr">
        <is>
          <t>Unanswered</t>
        </is>
      </c>
    </row>
    <row r="316">
      <c r="A316" t="inlineStr">
        <is>
          <t>1060-0315</t>
        </is>
      </c>
      <c r="B316" t="inlineStr">
        <is>
          <t>POST-HARVEST-PROCESSING-TECHNIQUES</t>
        </is>
      </c>
      <c r="C316" t="inlineStr">
        <is>
          <t>Common</t>
        </is>
      </c>
      <c r="D316" t="inlineStr">
        <is>
          <t>Drying Methods</t>
        </is>
      </c>
      <c r="E316" t="inlineStr">
        <is>
          <t>What are the specific temperature and humidity parameters you monitor during the drying process?</t>
        </is>
      </c>
      <c r="F316" t="inlineStr">
        <is>
          <t>Integer + details</t>
        </is>
      </c>
      <c r="G316" t="b">
        <v>0</v>
      </c>
      <c r="H316" t="inlineStr">
        <is>
          <t>Always</t>
        </is>
      </c>
      <c r="I316" s="5" t="inlineStr"/>
      <c r="J316" s="5" t="inlineStr"/>
      <c r="K316" s="5" t="inlineStr"/>
      <c r="L316" s="5" t="inlineStr"/>
      <c r="M316" t="inlineStr">
        <is>
          <t>Medium</t>
        </is>
      </c>
      <c r="N316" t="inlineStr">
        <is>
          <t>Internal QC</t>
        </is>
      </c>
      <c r="O316" t="inlineStr">
        <is>
          <t>Unanswered</t>
        </is>
      </c>
    </row>
    <row r="317">
      <c r="A317" t="inlineStr">
        <is>
          <t>1060-0316</t>
        </is>
      </c>
      <c r="B317" t="inlineStr">
        <is>
          <t>POST-HARVEST-PROCESSING-TECHNIQUES</t>
        </is>
      </c>
      <c r="C317" t="inlineStr">
        <is>
          <t>Common</t>
        </is>
      </c>
      <c r="D317" t="inlineStr">
        <is>
          <t>Storage Conditions</t>
        </is>
      </c>
      <c r="E317" t="inlineStr">
        <is>
          <t>Describe the storage conditions for sunflower seeds after drying, including temperature, humidity, and duration. How do you ensure these conditions are maintained?</t>
        </is>
      </c>
      <c r="F317" t="inlineStr">
        <is>
          <t>Long text</t>
        </is>
      </c>
      <c r="G317" t="b">
        <v>0</v>
      </c>
      <c r="H317" t="inlineStr">
        <is>
          <t>Always</t>
        </is>
      </c>
      <c r="I317" s="5" t="inlineStr"/>
      <c r="J317" s="5" t="inlineStr"/>
      <c r="K317" s="5" t="inlineStr"/>
      <c r="L317" s="5" t="inlineStr"/>
      <c r="M317" t="inlineStr">
        <is>
          <t>Medium</t>
        </is>
      </c>
      <c r="N317" t="inlineStr">
        <is>
          <t>Internal QC</t>
        </is>
      </c>
      <c r="O317" t="inlineStr">
        <is>
          <t>Unanswered</t>
        </is>
      </c>
    </row>
    <row r="318">
      <c r="A318" t="inlineStr">
        <is>
          <t>1060-0317</t>
        </is>
      </c>
      <c r="B318" t="inlineStr">
        <is>
          <t>POST-HARVEST-PROCESSING-TECHNIQUES</t>
        </is>
      </c>
      <c r="C318" t="inlineStr">
        <is>
          <t>Common</t>
        </is>
      </c>
      <c r="D318" t="inlineStr">
        <is>
          <t>Storage Conditions</t>
        </is>
      </c>
      <c r="E318" t="inlineStr">
        <is>
          <t>What specific materials are used for storing sunflower seeds, and how do they contribute to quality preservation?</t>
        </is>
      </c>
      <c r="F318" t="inlineStr">
        <is>
          <t>Long text</t>
        </is>
      </c>
      <c r="G318" t="b">
        <v>0</v>
      </c>
      <c r="H318" t="inlineStr">
        <is>
          <t>Always</t>
        </is>
      </c>
      <c r="I318" s="5" t="inlineStr"/>
      <c r="J318" s="5" t="inlineStr"/>
      <c r="K318" s="5" t="inlineStr"/>
      <c r="L318" s="5" t="inlineStr"/>
      <c r="M318" t="inlineStr">
        <is>
          <t>Medium</t>
        </is>
      </c>
      <c r="N318" t="inlineStr">
        <is>
          <t>Internal QC</t>
        </is>
      </c>
      <c r="O318" t="inlineStr">
        <is>
          <t>Unanswered</t>
        </is>
      </c>
    </row>
    <row r="319">
      <c r="A319" t="inlineStr">
        <is>
          <t>1060-0318</t>
        </is>
      </c>
      <c r="B319" t="inlineStr">
        <is>
          <t>POST-HARVEST-PROCESSING-TECHNIQUES</t>
        </is>
      </c>
      <c r="C319" t="inlineStr">
        <is>
          <t>Common</t>
        </is>
      </c>
      <c r="D319" t="inlineStr">
        <is>
          <t>Oil Extraction Methods</t>
        </is>
      </c>
      <c r="E319" t="inlineStr">
        <is>
          <t>What oil extraction methods do you utilize for sunflower oil, and what experimentation have you conducted to optimize yield?</t>
        </is>
      </c>
      <c r="F319" t="inlineStr">
        <is>
          <t>Long text</t>
        </is>
      </c>
      <c r="G319" t="b">
        <v>0</v>
      </c>
      <c r="H319" t="inlineStr">
        <is>
          <t>Always</t>
        </is>
      </c>
      <c r="I319" s="5" t="inlineStr"/>
      <c r="J319" s="5" t="inlineStr"/>
      <c r="K319" s="5" t="inlineStr"/>
      <c r="L319" s="5" t="inlineStr"/>
      <c r="M319" t="inlineStr">
        <is>
          <t>High</t>
        </is>
      </c>
      <c r="N319" t="inlineStr">
        <is>
          <t>IRC Section 41(d)</t>
        </is>
      </c>
      <c r="O319" t="inlineStr">
        <is>
          <t>Unanswered</t>
        </is>
      </c>
    </row>
    <row r="320">
      <c r="A320" t="inlineStr">
        <is>
          <t>1060-0319</t>
        </is>
      </c>
      <c r="B320" t="inlineStr">
        <is>
          <t>POST-HARVEST-PROCESSING-TECHNIQUES</t>
        </is>
      </c>
      <c r="C320" t="inlineStr">
        <is>
          <t>Common</t>
        </is>
      </c>
      <c r="D320" t="inlineStr">
        <is>
          <t>Oil Extraction Methods</t>
        </is>
      </c>
      <c r="E320" t="inlineStr">
        <is>
          <t>How do you assess the efficiency of your oil extraction methods, and what metrics do you track?</t>
        </is>
      </c>
      <c r="F320" t="inlineStr">
        <is>
          <t>Long text</t>
        </is>
      </c>
      <c r="G320" t="b">
        <v>0</v>
      </c>
      <c r="H320" t="inlineStr">
        <is>
          <t>Always</t>
        </is>
      </c>
      <c r="I320" s="5" t="inlineStr"/>
      <c r="J320" s="5" t="inlineStr"/>
      <c r="K320" s="5" t="inlineStr"/>
      <c r="L320" s="5" t="inlineStr"/>
      <c r="M320" t="inlineStr">
        <is>
          <t>Medium</t>
        </is>
      </c>
      <c r="N320" t="inlineStr">
        <is>
          <t>Internal QC</t>
        </is>
      </c>
      <c r="O320" t="inlineStr">
        <is>
          <t>Unanswered</t>
        </is>
      </c>
    </row>
    <row r="321">
      <c r="A321" t="inlineStr">
        <is>
          <t>1060-0320</t>
        </is>
      </c>
      <c r="B321" t="inlineStr">
        <is>
          <t>POST-HARVEST-PROCESSING-TECHNIQUES</t>
        </is>
      </c>
      <c r="C321" t="inlineStr">
        <is>
          <t>Common</t>
        </is>
      </c>
      <c r="D321" t="inlineStr">
        <is>
          <t>Quality Preservation</t>
        </is>
      </c>
      <c r="E321" t="inlineStr">
        <is>
          <t>What quality preservation techniques do you implement post-extraction, and how do you evaluate their effectiveness?</t>
        </is>
      </c>
      <c r="F321" t="inlineStr">
        <is>
          <t>Long text</t>
        </is>
      </c>
      <c r="G321" t="b">
        <v>0</v>
      </c>
      <c r="H321" t="inlineStr">
        <is>
          <t>Always</t>
        </is>
      </c>
      <c r="I321" s="5" t="inlineStr"/>
      <c r="J321" s="5" t="inlineStr"/>
      <c r="K321" s="5" t="inlineStr"/>
      <c r="L321" s="5" t="inlineStr"/>
      <c r="M321" t="inlineStr">
        <is>
          <t>Medium</t>
        </is>
      </c>
      <c r="N321" t="inlineStr">
        <is>
          <t>Internal QC</t>
        </is>
      </c>
      <c r="O321" t="inlineStr">
        <is>
          <t>Unanswered</t>
        </is>
      </c>
    </row>
    <row r="322">
      <c r="A322" t="inlineStr">
        <is>
          <t>1060-0321</t>
        </is>
      </c>
      <c r="B322" t="inlineStr">
        <is>
          <t>POST-HARVEST-PROCESSING-TECHNIQUES</t>
        </is>
      </c>
      <c r="C322" t="inlineStr">
        <is>
          <t>Common</t>
        </is>
      </c>
      <c r="D322" t="inlineStr">
        <is>
          <t>Quality Preservation</t>
        </is>
      </c>
      <c r="E322" t="inlineStr">
        <is>
          <t>Can you describe any challenges faced in maintaining quality during the post-harvest processing of sunflower products?</t>
        </is>
      </c>
      <c r="F322" t="inlineStr">
        <is>
          <t>Long text</t>
        </is>
      </c>
      <c r="G322" t="b">
        <v>0</v>
      </c>
      <c r="H322" t="inlineStr">
        <is>
          <t>Always</t>
        </is>
      </c>
      <c r="I322" s="5" t="inlineStr"/>
      <c r="J322" s="5" t="inlineStr"/>
      <c r="K322" s="5" t="inlineStr"/>
      <c r="L322" s="5" t="inlineStr"/>
      <c r="M322" t="inlineStr">
        <is>
          <t>Medium</t>
        </is>
      </c>
      <c r="N322" t="inlineStr">
        <is>
          <t>Internal QC</t>
        </is>
      </c>
      <c r="O322" t="inlineStr">
        <is>
          <t>Unanswered</t>
        </is>
      </c>
    </row>
    <row r="323">
      <c r="A323" t="inlineStr">
        <is>
          <t>1060-0322</t>
        </is>
      </c>
      <c r="B323" t="inlineStr">
        <is>
          <t>POST-HARVEST-PROCESSING-TECHNIQUES</t>
        </is>
      </c>
      <c r="C323" t="inlineStr">
        <is>
          <t>Common</t>
        </is>
      </c>
      <c r="D323" t="inlineStr">
        <is>
          <t>Shelf-Life Extension</t>
        </is>
      </c>
      <c r="E323" t="inlineStr">
        <is>
          <t>What methods do you employ to extend the shelf life of sunflower products, and what research supports their use?</t>
        </is>
      </c>
      <c r="F323" t="inlineStr">
        <is>
          <t>Long text + evidence</t>
        </is>
      </c>
      <c r="G323" t="b">
        <v>0</v>
      </c>
      <c r="H323" t="inlineStr">
        <is>
          <t>Always</t>
        </is>
      </c>
      <c r="I323" s="5" t="inlineStr"/>
      <c r="J323" s="5" t="inlineStr"/>
      <c r="K323" s="5" t="inlineStr"/>
      <c r="L323" s="5" t="inlineStr"/>
      <c r="M323" t="inlineStr">
        <is>
          <t>High</t>
        </is>
      </c>
      <c r="N323" t="inlineStr">
        <is>
          <t>IRC Section 41(d)</t>
        </is>
      </c>
      <c r="O323" t="inlineStr">
        <is>
          <t>Unanswered</t>
        </is>
      </c>
    </row>
    <row r="324">
      <c r="A324" t="inlineStr">
        <is>
          <t>1060-0323</t>
        </is>
      </c>
      <c r="B324" t="inlineStr">
        <is>
          <t>POST-HARVEST-PROCESSING-TECHNIQUES</t>
        </is>
      </c>
      <c r="C324" t="inlineStr">
        <is>
          <t>Common</t>
        </is>
      </c>
      <c r="D324" t="inlineStr">
        <is>
          <t>Shelf-Life Extension</t>
        </is>
      </c>
      <c r="E324" t="inlineStr">
        <is>
          <t>How do you monitor the shelf life of your sunflower products, and what criteria do you use to determine product viability?</t>
        </is>
      </c>
      <c r="F324" t="inlineStr">
        <is>
          <t>Long text</t>
        </is>
      </c>
      <c r="G324" t="b">
        <v>0</v>
      </c>
      <c r="H324" t="inlineStr">
        <is>
          <t>Always</t>
        </is>
      </c>
      <c r="I324" s="5" t="inlineStr"/>
      <c r="J324" s="5" t="inlineStr"/>
      <c r="K324" s="5" t="inlineStr"/>
      <c r="L324" s="5" t="inlineStr"/>
      <c r="M324" t="inlineStr">
        <is>
          <t>Medium</t>
        </is>
      </c>
      <c r="N324" t="inlineStr">
        <is>
          <t>Internal QC</t>
        </is>
      </c>
      <c r="O324" t="inlineStr">
        <is>
          <t>Unanswered</t>
        </is>
      </c>
    </row>
    <row r="325">
      <c r="A325" t="inlineStr">
        <is>
          <t>1060-0324</t>
        </is>
      </c>
      <c r="B325" t="inlineStr">
        <is>
          <t>POST-HARVEST-PROCESSING-TECHNIQUES</t>
        </is>
      </c>
      <c r="C325" t="inlineStr">
        <is>
          <t>Common</t>
        </is>
      </c>
      <c r="D325" t="inlineStr">
        <is>
          <t>Cleaning and Sorting</t>
        </is>
      </c>
      <c r="E325" t="inlineStr">
        <is>
          <t xml:space="preserve">Have you experimented with any new cleaning technologies or techniques in the past year? If so, please describe. </t>
        </is>
      </c>
      <c r="F325" t="inlineStr">
        <is>
          <t>Yes-No + details</t>
        </is>
      </c>
      <c r="G325" t="b">
        <v>0</v>
      </c>
      <c r="H325" t="inlineStr">
        <is>
          <t>Always</t>
        </is>
      </c>
      <c r="I325" s="5" t="inlineStr"/>
      <c r="J325" s="5" t="inlineStr"/>
      <c r="K325" s="5" t="inlineStr"/>
      <c r="L325" s="5" t="inlineStr"/>
      <c r="M325" t="inlineStr">
        <is>
          <t>Medium</t>
        </is>
      </c>
      <c r="N325" t="inlineStr">
        <is>
          <t>IRC Section 41(d)</t>
        </is>
      </c>
      <c r="O325" t="inlineStr">
        <is>
          <t>Unanswered</t>
        </is>
      </c>
    </row>
    <row r="326">
      <c r="A326" t="inlineStr">
        <is>
          <t>1060-0325</t>
        </is>
      </c>
      <c r="B326" t="inlineStr">
        <is>
          <t>POST-HARVEST-PROCESSING-TECHNIQUES</t>
        </is>
      </c>
      <c r="C326" t="inlineStr">
        <is>
          <t>Common</t>
        </is>
      </c>
      <c r="D326" t="inlineStr">
        <is>
          <t>Drying Methods</t>
        </is>
      </c>
      <c r="E326" t="inlineStr">
        <is>
          <t>What specific drying technology have you tested for sunflower seeds, and what were the results?</t>
        </is>
      </c>
      <c r="F326" t="inlineStr">
        <is>
          <t>Long text + evidence</t>
        </is>
      </c>
      <c r="G326" t="b">
        <v>0</v>
      </c>
      <c r="H326" t="inlineStr">
        <is>
          <t>Always</t>
        </is>
      </c>
      <c r="I326" s="5" t="inlineStr"/>
      <c r="J326" s="5" t="inlineStr"/>
      <c r="K326" s="5" t="inlineStr"/>
      <c r="L326" s="5" t="inlineStr"/>
      <c r="M326" t="inlineStr">
        <is>
          <t>High</t>
        </is>
      </c>
      <c r="N326" t="inlineStr">
        <is>
          <t>IRC Section 41(d)</t>
        </is>
      </c>
      <c r="O326" t="inlineStr">
        <is>
          <t>Unanswered</t>
        </is>
      </c>
    </row>
    <row r="327">
      <c r="A327" t="inlineStr">
        <is>
          <t>1060-0326</t>
        </is>
      </c>
      <c r="B327" t="inlineStr">
        <is>
          <t>POST-HARVEST-PROCESSING-TECHNIQUES</t>
        </is>
      </c>
      <c r="C327" t="inlineStr">
        <is>
          <t>Common</t>
        </is>
      </c>
      <c r="D327" t="inlineStr">
        <is>
          <t>Storage Conditions</t>
        </is>
      </c>
      <c r="E327" t="inlineStr">
        <is>
          <t>How often do you conduct quality checks on stored sunflower seeds, and what parameters do you measure?</t>
        </is>
      </c>
      <c r="F327" t="inlineStr">
        <is>
          <t>Integer + details</t>
        </is>
      </c>
      <c r="G327" t="b">
        <v>0</v>
      </c>
      <c r="H327" t="inlineStr">
        <is>
          <t>Always</t>
        </is>
      </c>
      <c r="I327" s="5" t="inlineStr"/>
      <c r="J327" s="5" t="inlineStr"/>
      <c r="K327" s="5" t="inlineStr"/>
      <c r="L327" s="5" t="inlineStr"/>
      <c r="M327" t="inlineStr">
        <is>
          <t>Medium</t>
        </is>
      </c>
      <c r="N327" t="inlineStr">
        <is>
          <t>Internal QC</t>
        </is>
      </c>
      <c r="O327" t="inlineStr">
        <is>
          <t>Unanswered</t>
        </is>
      </c>
    </row>
    <row r="328">
      <c r="A328" t="inlineStr">
        <is>
          <t>1060-0327</t>
        </is>
      </c>
      <c r="B328" t="inlineStr">
        <is>
          <t>POST-HARVEST-PROCESSING-TECHNIQUES</t>
        </is>
      </c>
      <c r="C328" t="inlineStr">
        <is>
          <t>Common</t>
        </is>
      </c>
      <c r="D328" t="inlineStr">
        <is>
          <t>Oil Extraction Methods</t>
        </is>
      </c>
      <c r="E328" t="inlineStr">
        <is>
          <t>What specific parameters do you adjust during the oil extraction process to optimize quality?</t>
        </is>
      </c>
      <c r="F328" t="inlineStr">
        <is>
          <t>Long text</t>
        </is>
      </c>
      <c r="G328" t="b">
        <v>0</v>
      </c>
      <c r="H328" t="inlineStr">
        <is>
          <t>Always</t>
        </is>
      </c>
      <c r="I328" s="5" t="inlineStr"/>
      <c r="J328" s="5" t="inlineStr"/>
      <c r="K328" s="5" t="inlineStr"/>
      <c r="L328" s="5" t="inlineStr"/>
      <c r="M328" t="inlineStr">
        <is>
          <t>High</t>
        </is>
      </c>
      <c r="N328" t="inlineStr">
        <is>
          <t>IRC Section 41(d)</t>
        </is>
      </c>
      <c r="O328" t="inlineStr">
        <is>
          <t>Unanswered</t>
        </is>
      </c>
    </row>
    <row r="329">
      <c r="A329" t="inlineStr">
        <is>
          <t>1060-0328</t>
        </is>
      </c>
      <c r="B329" t="inlineStr">
        <is>
          <t>POST-HARVEST-PROCESSING-TECHNIQUES</t>
        </is>
      </c>
      <c r="C329" t="inlineStr">
        <is>
          <t>Common</t>
        </is>
      </c>
      <c r="D329" t="inlineStr">
        <is>
          <t>Quality Preservation</t>
        </is>
      </c>
      <c r="E329" t="inlineStr">
        <is>
          <t>What specific quality tests do you perform on sunflower oil to ensure it meets industry standards?</t>
        </is>
      </c>
      <c r="F329" t="inlineStr">
        <is>
          <t>Long text</t>
        </is>
      </c>
      <c r="G329" t="b">
        <v>0</v>
      </c>
      <c r="H329" t="inlineStr">
        <is>
          <t>Always</t>
        </is>
      </c>
      <c r="I329" s="5" t="inlineStr"/>
      <c r="J329" s="5" t="inlineStr"/>
      <c r="K329" s="5" t="inlineStr"/>
      <c r="L329" s="5" t="inlineStr"/>
      <c r="M329" t="inlineStr">
        <is>
          <t>Medium</t>
        </is>
      </c>
      <c r="N329" t="inlineStr">
        <is>
          <t>Internal QC</t>
        </is>
      </c>
      <c r="O329" t="inlineStr">
        <is>
          <t>Unanswered</t>
        </is>
      </c>
    </row>
    <row r="330">
      <c r="A330" t="inlineStr">
        <is>
          <t>1060-0329</t>
        </is>
      </c>
      <c r="B330" t="inlineStr">
        <is>
          <t>POST-HARVEST-PROCESSING-TECHNIQUES</t>
        </is>
      </c>
      <c r="C330" t="inlineStr">
        <is>
          <t>Common</t>
        </is>
      </c>
      <c r="D330" t="inlineStr">
        <is>
          <t>Shelf-Life Extension</t>
        </is>
      </c>
      <c r="E330" t="inlineStr">
        <is>
          <t>What shelf-life testing protocols do you follow for your sunflower products, and how do you document the results?</t>
        </is>
      </c>
      <c r="F330" t="inlineStr">
        <is>
          <t>Long text + evidence</t>
        </is>
      </c>
      <c r="G330" t="b">
        <v>0</v>
      </c>
      <c r="H330" t="inlineStr">
        <is>
          <t>Always</t>
        </is>
      </c>
      <c r="I330" s="5" t="inlineStr"/>
      <c r="J330" s="5" t="inlineStr"/>
      <c r="K330" s="5" t="inlineStr"/>
      <c r="L330" s="5" t="inlineStr"/>
      <c r="M330" t="inlineStr">
        <is>
          <t>High</t>
        </is>
      </c>
      <c r="N330" t="inlineStr">
        <is>
          <t>IRC Section 41(d)</t>
        </is>
      </c>
      <c r="O330" t="inlineStr">
        <is>
          <t>Unanswered</t>
        </is>
      </c>
    </row>
    <row r="331">
      <c r="A331" t="inlineStr">
        <is>
          <t>1060-0330</t>
        </is>
      </c>
      <c r="B331" t="inlineStr">
        <is>
          <t>POST-HARVEST-PROCESSING-TECHNIQUES</t>
        </is>
      </c>
      <c r="C331" t="inlineStr">
        <is>
          <t>Federal</t>
        </is>
      </c>
      <c r="D331" t="inlineStr">
        <is>
          <t>Process Innovation</t>
        </is>
      </c>
      <c r="E331" t="inlineStr">
        <is>
          <t>What new post-harvest processing techniques did you experiment with for sunflower products in 2025?</t>
        </is>
      </c>
      <c r="F331" t="inlineStr">
        <is>
          <t>text</t>
        </is>
      </c>
      <c r="G331" t="b">
        <v>1</v>
      </c>
      <c r="H331" t="inlineStr">
        <is>
          <t>if new techniques are tested</t>
        </is>
      </c>
      <c r="I331" s="5" t="inlineStr"/>
      <c r="J331" s="5" t="inlineStr"/>
      <c r="K331" s="5" t="inlineStr"/>
      <c r="L331" s="5" t="inlineStr"/>
      <c r="M331" t="inlineStr">
        <is>
          <t>High</t>
        </is>
      </c>
      <c r="N331" t="inlineStr">
        <is>
          <t>IRC Section 41</t>
        </is>
      </c>
      <c r="O331" t="inlineStr">
        <is>
          <t>Unanswered</t>
        </is>
      </c>
    </row>
    <row r="332">
      <c r="A332" t="inlineStr">
        <is>
          <t>1060-0331</t>
        </is>
      </c>
      <c r="B332" t="inlineStr">
        <is>
          <t>POST-HARVEST-PROCESSING-TECHNIQUES</t>
        </is>
      </c>
      <c r="C332" t="inlineStr">
        <is>
          <t>California</t>
        </is>
      </c>
      <c r="D332" t="inlineStr">
        <is>
          <t>Quality Improvement</t>
        </is>
      </c>
      <c r="E332" t="inlineStr">
        <is>
          <t>What measures did you take to improve the quality of sunflower products after harvest in 2025?</t>
        </is>
      </c>
      <c r="F332" t="inlineStr">
        <is>
          <t>text</t>
        </is>
      </c>
      <c r="G332" t="b">
        <v>1</v>
      </c>
      <c r="H332" t="inlineStr">
        <is>
          <t>if quality measures are taken</t>
        </is>
      </c>
      <c r="I332" s="5" t="inlineStr"/>
      <c r="J332" s="5" t="inlineStr"/>
      <c r="K332" s="5" t="inlineStr"/>
      <c r="L332" s="5" t="inlineStr"/>
      <c r="M332" t="inlineStr">
        <is>
          <t>Medium</t>
        </is>
      </c>
      <c r="N332" t="inlineStr">
        <is>
          <t>California FTB 3523</t>
        </is>
      </c>
      <c r="O332" t="inlineStr">
        <is>
          <t>Unanswered</t>
        </is>
      </c>
    </row>
    <row r="333">
      <c r="A333" t="inlineStr">
        <is>
          <t>1060-0332</t>
        </is>
      </c>
      <c r="B333" t="inlineStr">
        <is>
          <t>POST-HARVEST-PROCESSING-TECHNIQUES</t>
        </is>
      </c>
      <c r="C333" t="inlineStr">
        <is>
          <t>Federal</t>
        </is>
      </c>
      <c r="D333" t="inlineStr">
        <is>
          <t>Cost Efficiency</t>
        </is>
      </c>
      <c r="E333" t="inlineStr">
        <is>
          <t>How did you evaluate the cost efficiency of your post-harvest processing techniques for sunflowers in 2025?</t>
        </is>
      </c>
      <c r="F333" t="inlineStr">
        <is>
          <t>text</t>
        </is>
      </c>
      <c r="G333" t="b">
        <v>1</v>
      </c>
      <c r="H333" t="inlineStr">
        <is>
          <t>if cost evaluation is performed</t>
        </is>
      </c>
      <c r="I333" s="5" t="inlineStr"/>
      <c r="J333" s="5" t="inlineStr"/>
      <c r="K333" s="5" t="inlineStr"/>
      <c r="L333" s="5" t="inlineStr"/>
      <c r="M333" t="inlineStr">
        <is>
          <t>Medium</t>
        </is>
      </c>
      <c r="N333" t="inlineStr">
        <is>
          <t>IRC Section 41</t>
        </is>
      </c>
      <c r="O333" t="inlineStr">
        <is>
          <t>Unanswered</t>
        </is>
      </c>
    </row>
    <row r="334">
      <c r="A334" t="inlineStr">
        <is>
          <t>1060-0333</t>
        </is>
      </c>
      <c r="B334" t="inlineStr">
        <is>
          <t>POST-HARVEST-PROCESSING-TECHNIQUES</t>
        </is>
      </c>
      <c r="C334" t="inlineStr">
        <is>
          <t>California</t>
        </is>
      </c>
      <c r="D334" t="inlineStr">
        <is>
          <t>Innovation Assessment</t>
        </is>
      </c>
      <c r="E334" t="inlineStr">
        <is>
          <t>What innovative post-harvest processing technologies did you assess for sunflower products in 2025?</t>
        </is>
      </c>
      <c r="F334" t="inlineStr">
        <is>
          <t>text</t>
        </is>
      </c>
      <c r="G334" t="b">
        <v>1</v>
      </c>
      <c r="H334" t="inlineStr">
        <is>
          <t>if innovations are assessed</t>
        </is>
      </c>
      <c r="I334" s="5" t="inlineStr"/>
      <c r="J334" s="5" t="inlineStr"/>
      <c r="K334" s="5" t="inlineStr"/>
      <c r="L334" s="5" t="inlineStr"/>
      <c r="M334" t="inlineStr">
        <is>
          <t>Medium</t>
        </is>
      </c>
      <c r="N334" t="inlineStr">
        <is>
          <t>California FTB 3523</t>
        </is>
      </c>
      <c r="O334" t="inlineStr">
        <is>
          <t>Unanswered</t>
        </is>
      </c>
    </row>
    <row r="335">
      <c r="A335" t="inlineStr">
        <is>
          <t>1060-0334</t>
        </is>
      </c>
      <c r="B335" t="inlineStr">
        <is>
          <t>MARKETING-AND-EXPORT-STRATEGIES</t>
        </is>
      </c>
      <c r="C335" t="inlineStr">
        <is>
          <t>Common</t>
        </is>
      </c>
      <c r="D335" t="inlineStr">
        <is>
          <t>Market Analysis</t>
        </is>
      </c>
      <c r="E335" t="inlineStr">
        <is>
          <t>What specific market research methodologies did you employ to assess the demand for sunflower products in both domestic and international markets?</t>
        </is>
      </c>
      <c r="F335" t="inlineStr">
        <is>
          <t>Long text</t>
        </is>
      </c>
      <c r="G335" t="b">
        <v>0</v>
      </c>
      <c r="H335" t="inlineStr">
        <is>
          <t>Always</t>
        </is>
      </c>
      <c r="I335" s="5" t="inlineStr"/>
      <c r="J335" s="5" t="inlineStr"/>
      <c r="K335" s="5" t="inlineStr"/>
      <c r="L335" s="5" t="inlineStr"/>
      <c r="M335" t="inlineStr">
        <is>
          <t>Medium</t>
        </is>
      </c>
      <c r="N335" t="inlineStr">
        <is>
          <t>Internal QC</t>
        </is>
      </c>
      <c r="O335" t="inlineStr">
        <is>
          <t>Unanswered</t>
        </is>
      </c>
    </row>
    <row r="336">
      <c r="A336" t="inlineStr">
        <is>
          <t>1060-0335</t>
        </is>
      </c>
      <c r="B336" t="inlineStr">
        <is>
          <t>MARKETING-AND-EXPORT-STRATEGIES</t>
        </is>
      </c>
      <c r="C336" t="inlineStr">
        <is>
          <t>Common</t>
        </is>
      </c>
      <c r="D336" t="inlineStr">
        <is>
          <t>Export Regulations</t>
        </is>
      </c>
      <c r="E336" t="inlineStr">
        <is>
          <t>Can you detail any specific export regulations or compliance requirements you encountered while preparing sunflower products for international shipment?</t>
        </is>
      </c>
      <c r="F336" t="inlineStr">
        <is>
          <t>Long text</t>
        </is>
      </c>
      <c r="G336" t="b">
        <v>0</v>
      </c>
      <c r="H336" t="inlineStr">
        <is>
          <t>Always</t>
        </is>
      </c>
      <c r="I336" s="5" t="inlineStr"/>
      <c r="J336" s="5" t="inlineStr"/>
      <c r="K336" s="5" t="inlineStr"/>
      <c r="L336" s="5" t="inlineStr"/>
      <c r="M336" t="inlineStr">
        <is>
          <t>High</t>
        </is>
      </c>
      <c r="N336" t="inlineStr">
        <is>
          <t>eCFR Title 21</t>
        </is>
      </c>
      <c r="O336" t="inlineStr">
        <is>
          <t>Unanswered</t>
        </is>
      </c>
    </row>
    <row r="337">
      <c r="A337" t="inlineStr">
        <is>
          <t>1060-0336</t>
        </is>
      </c>
      <c r="B337" t="inlineStr">
        <is>
          <t>MARKETING-AND-EXPORT-STRATEGIES</t>
        </is>
      </c>
      <c r="C337" t="inlineStr">
        <is>
          <t>Common</t>
        </is>
      </c>
      <c r="D337" t="inlineStr">
        <is>
          <t>Branding Strategies</t>
        </is>
      </c>
      <c r="E337" t="inlineStr">
        <is>
          <t>What unique branding strategies have you implemented to differentiate your sunflower products from competitors in both local and global markets?</t>
        </is>
      </c>
      <c r="F337" t="inlineStr">
        <is>
          <t>Long text</t>
        </is>
      </c>
      <c r="G337" t="b">
        <v>0</v>
      </c>
      <c r="H337" t="inlineStr">
        <is>
          <t>Always</t>
        </is>
      </c>
      <c r="I337" s="5" t="inlineStr"/>
      <c r="J337" s="5" t="inlineStr"/>
      <c r="K337" s="5" t="inlineStr"/>
      <c r="L337" s="5" t="inlineStr"/>
      <c r="M337" t="inlineStr">
        <is>
          <t>Medium</t>
        </is>
      </c>
      <c r="N337" t="inlineStr">
        <is>
          <t>Internal QC</t>
        </is>
      </c>
      <c r="O337" t="inlineStr">
        <is>
          <t>Unanswered</t>
        </is>
      </c>
    </row>
    <row r="338">
      <c r="A338" t="inlineStr">
        <is>
          <t>1060-0337</t>
        </is>
      </c>
      <c r="B338" t="inlineStr">
        <is>
          <t>MARKETING-AND-EXPORT-STRATEGIES</t>
        </is>
      </c>
      <c r="C338" t="inlineStr">
        <is>
          <t>Common</t>
        </is>
      </c>
      <c r="D338" t="inlineStr">
        <is>
          <t>Consumer Trends</t>
        </is>
      </c>
      <c r="E338" t="inlineStr">
        <is>
          <t>What consumer trends have you identified that influence the purchasing decisions of sunflower product buyers, and how have you adapted your marketing strategies in response?</t>
        </is>
      </c>
      <c r="F338" t="inlineStr">
        <is>
          <t>Long text</t>
        </is>
      </c>
      <c r="G338" t="b">
        <v>0</v>
      </c>
      <c r="H338" t="inlineStr">
        <is>
          <t>Always</t>
        </is>
      </c>
      <c r="I338" s="5" t="inlineStr"/>
      <c r="J338" s="5" t="inlineStr"/>
      <c r="K338" s="5" t="inlineStr"/>
      <c r="L338" s="5" t="inlineStr"/>
      <c r="M338" t="inlineStr">
        <is>
          <t>Medium</t>
        </is>
      </c>
      <c r="N338" t="inlineStr">
        <is>
          <t>Internal QC</t>
        </is>
      </c>
      <c r="O338" t="inlineStr">
        <is>
          <t>Unanswered</t>
        </is>
      </c>
    </row>
    <row r="339">
      <c r="A339" t="inlineStr">
        <is>
          <t>1060-0338</t>
        </is>
      </c>
      <c r="B339" t="inlineStr">
        <is>
          <t>MARKETING-AND-EXPORT-STRATEGIES</t>
        </is>
      </c>
      <c r="C339" t="inlineStr">
        <is>
          <t>Common</t>
        </is>
      </c>
      <c r="D339" t="inlineStr">
        <is>
          <t>Trade Agreements</t>
        </is>
      </c>
      <c r="E339" t="inlineStr">
        <is>
          <t>Have you leveraged any specific trade agreements to enhance your export capabilities for sunflower products? If so, please describe the agreement and its impact.</t>
        </is>
      </c>
      <c r="F339" t="inlineStr">
        <is>
          <t>Long text</t>
        </is>
      </c>
      <c r="G339" t="b">
        <v>0</v>
      </c>
      <c r="H339" t="inlineStr">
        <is>
          <t>Always</t>
        </is>
      </c>
      <c r="I339" s="5" t="inlineStr"/>
      <c r="J339" s="5" t="inlineStr"/>
      <c r="K339" s="5" t="inlineStr"/>
      <c r="L339" s="5" t="inlineStr"/>
      <c r="M339" t="inlineStr">
        <is>
          <t>Medium</t>
        </is>
      </c>
      <c r="N339" t="inlineStr">
        <is>
          <t>Internal QC</t>
        </is>
      </c>
      <c r="O339" t="inlineStr">
        <is>
          <t>Unanswered</t>
        </is>
      </c>
    </row>
    <row r="340">
      <c r="A340" t="inlineStr">
        <is>
          <t>1060-0339</t>
        </is>
      </c>
      <c r="B340" t="inlineStr">
        <is>
          <t>MARKETING-AND-EXPORT-STRATEGIES</t>
        </is>
      </c>
      <c r="C340" t="inlineStr">
        <is>
          <t>Common</t>
        </is>
      </c>
      <c r="D340" t="inlineStr">
        <is>
          <t>Supply Chain Logistics</t>
        </is>
      </c>
      <c r="E340" t="inlineStr">
        <is>
          <t>What logistical challenges have you faced in the supply chain for exporting sunflower products, and what innovative solutions have you implemented to overcome them?</t>
        </is>
      </c>
      <c r="F340" t="inlineStr">
        <is>
          <t>Long text</t>
        </is>
      </c>
      <c r="G340" t="b">
        <v>0</v>
      </c>
      <c r="H340" t="inlineStr">
        <is>
          <t>Always</t>
        </is>
      </c>
      <c r="I340" s="5" t="inlineStr"/>
      <c r="J340" s="5" t="inlineStr"/>
      <c r="K340" s="5" t="inlineStr"/>
      <c r="L340" s="5" t="inlineStr"/>
      <c r="M340" t="inlineStr">
        <is>
          <t>High</t>
        </is>
      </c>
      <c r="N340" t="inlineStr">
        <is>
          <t>Internal QC</t>
        </is>
      </c>
      <c r="O340" t="inlineStr">
        <is>
          <t>Unanswered</t>
        </is>
      </c>
    </row>
    <row r="341">
      <c r="A341" t="inlineStr">
        <is>
          <t>1060-0340</t>
        </is>
      </c>
      <c r="B341" t="inlineStr">
        <is>
          <t>MARKETING-AND-EXPORT-STRATEGIES</t>
        </is>
      </c>
      <c r="C341" t="inlineStr">
        <is>
          <t>Common</t>
        </is>
      </c>
      <c r="D341" t="inlineStr">
        <is>
          <t>Market Analysis</t>
        </is>
      </c>
      <c r="E341" t="inlineStr">
        <is>
          <t>What specific metrics do you track to evaluate the effectiveness of your marketing campaigns for sunflower products?</t>
        </is>
      </c>
      <c r="F341" t="inlineStr">
        <is>
          <t>Multi-select</t>
        </is>
      </c>
      <c r="G341" t="b">
        <v>0</v>
      </c>
      <c r="H341" t="inlineStr">
        <is>
          <t>Always</t>
        </is>
      </c>
      <c r="I341" s="5" t="inlineStr"/>
      <c r="J341" s="5" t="inlineStr"/>
      <c r="K341" s="5" t="inlineStr"/>
      <c r="L341" s="5" t="inlineStr"/>
      <c r="M341" t="inlineStr">
        <is>
          <t>Medium</t>
        </is>
      </c>
      <c r="N341" t="inlineStr">
        <is>
          <t>Internal QC</t>
        </is>
      </c>
      <c r="O341" t="inlineStr">
        <is>
          <t>Unanswered</t>
        </is>
      </c>
    </row>
    <row r="342">
      <c r="A342" t="inlineStr">
        <is>
          <t>1060-0341</t>
        </is>
      </c>
      <c r="B342" t="inlineStr">
        <is>
          <t>MARKETING-AND-EXPORT-STRATEGIES</t>
        </is>
      </c>
      <c r="C342" t="inlineStr">
        <is>
          <t>Common</t>
        </is>
      </c>
      <c r="D342" t="inlineStr">
        <is>
          <t>Export Regulations</t>
        </is>
      </c>
      <c r="E342" t="inlineStr">
        <is>
          <t>Have you encountered any tariffs or trade barriers affecting your sunflower product exports? Please provide details.</t>
        </is>
      </c>
      <c r="F342" t="inlineStr">
        <is>
          <t>Yes-No + details</t>
        </is>
      </c>
      <c r="G342" t="b">
        <v>0</v>
      </c>
      <c r="H342" t="inlineStr">
        <is>
          <t>Always</t>
        </is>
      </c>
      <c r="I342" s="5" t="inlineStr"/>
      <c r="J342" s="5" t="inlineStr"/>
      <c r="K342" s="5" t="inlineStr"/>
      <c r="L342" s="5" t="inlineStr"/>
      <c r="M342" t="inlineStr">
        <is>
          <t>High</t>
        </is>
      </c>
      <c r="N342" t="inlineStr">
        <is>
          <t>eCFR Title 21</t>
        </is>
      </c>
      <c r="O342" t="inlineStr">
        <is>
          <t>Unanswered</t>
        </is>
      </c>
    </row>
    <row r="343">
      <c r="A343" t="inlineStr">
        <is>
          <t>1060-0342</t>
        </is>
      </c>
      <c r="B343" t="inlineStr">
        <is>
          <t>MARKETING-AND-EXPORT-STRATEGIES</t>
        </is>
      </c>
      <c r="C343" t="inlineStr">
        <is>
          <t>Common</t>
        </is>
      </c>
      <c r="D343" t="inlineStr">
        <is>
          <t>Branding Strategies</t>
        </is>
      </c>
      <c r="E343" t="inlineStr">
        <is>
          <t>What specific branding elements (e.g., logo, packaging) have you developed to enhance the marketability of your sunflower products?</t>
        </is>
      </c>
      <c r="F343" t="inlineStr">
        <is>
          <t>Long text</t>
        </is>
      </c>
      <c r="G343" t="b">
        <v>0</v>
      </c>
      <c r="H343" t="inlineStr">
        <is>
          <t>Always</t>
        </is>
      </c>
      <c r="I343" s="5" t="inlineStr"/>
      <c r="J343" s="5" t="inlineStr"/>
      <c r="K343" s="5" t="inlineStr"/>
      <c r="L343" s="5" t="inlineStr"/>
      <c r="M343" t="inlineStr">
        <is>
          <t>Medium</t>
        </is>
      </c>
      <c r="N343" t="inlineStr">
        <is>
          <t>Internal QC</t>
        </is>
      </c>
      <c r="O343" t="inlineStr">
        <is>
          <t>Unanswered</t>
        </is>
      </c>
    </row>
    <row r="344">
      <c r="A344" t="inlineStr">
        <is>
          <t>1060-0343</t>
        </is>
      </c>
      <c r="B344" t="inlineStr">
        <is>
          <t>MARKETING-AND-EXPORT-STRATEGIES</t>
        </is>
      </c>
      <c r="C344" t="inlineStr">
        <is>
          <t>Common</t>
        </is>
      </c>
      <c r="D344" t="inlineStr">
        <is>
          <t>Consumer Trends</t>
        </is>
      </c>
      <c r="E344" t="inlineStr">
        <is>
          <t>How do you gather feedback from consumers regarding their preferences for sunflower products, and how is this data utilized in your marketing strategies?</t>
        </is>
      </c>
      <c r="F344" t="inlineStr">
        <is>
          <t>Long text</t>
        </is>
      </c>
      <c r="G344" t="b">
        <v>0</v>
      </c>
      <c r="H344" t="inlineStr">
        <is>
          <t>Always</t>
        </is>
      </c>
      <c r="I344" s="5" t="inlineStr"/>
      <c r="J344" s="5" t="inlineStr"/>
      <c r="K344" s="5" t="inlineStr"/>
      <c r="L344" s="5" t="inlineStr"/>
      <c r="M344" t="inlineStr">
        <is>
          <t>Medium</t>
        </is>
      </c>
      <c r="N344" t="inlineStr">
        <is>
          <t>Internal QC</t>
        </is>
      </c>
      <c r="O344" t="inlineStr">
        <is>
          <t>Unanswered</t>
        </is>
      </c>
    </row>
    <row r="345">
      <c r="A345" t="inlineStr">
        <is>
          <t>1060-0344</t>
        </is>
      </c>
      <c r="B345" t="inlineStr">
        <is>
          <t>MARKETING-AND-EXPORT-STRATEGIES</t>
        </is>
      </c>
      <c r="C345" t="inlineStr">
        <is>
          <t>Common</t>
        </is>
      </c>
      <c r="D345" t="inlineStr">
        <is>
          <t>Trade Agreements</t>
        </is>
      </c>
      <c r="E345" t="inlineStr">
        <is>
          <t>What specific benefits have you realized from participating in trade shows or international fairs focused on sunflower products?</t>
        </is>
      </c>
      <c r="F345" t="inlineStr">
        <is>
          <t>Long text</t>
        </is>
      </c>
      <c r="G345" t="b">
        <v>0</v>
      </c>
      <c r="H345" t="inlineStr">
        <is>
          <t>Always</t>
        </is>
      </c>
      <c r="I345" s="5" t="inlineStr"/>
      <c r="J345" s="5" t="inlineStr"/>
      <c r="K345" s="5" t="inlineStr"/>
      <c r="L345" s="5" t="inlineStr"/>
      <c r="M345" t="inlineStr">
        <is>
          <t>Medium</t>
        </is>
      </c>
      <c r="N345" t="inlineStr">
        <is>
          <t>Internal QC</t>
        </is>
      </c>
      <c r="O345" t="inlineStr">
        <is>
          <t>Unanswered</t>
        </is>
      </c>
    </row>
    <row r="346">
      <c r="A346" t="inlineStr">
        <is>
          <t>1060-0345</t>
        </is>
      </c>
      <c r="B346" t="inlineStr">
        <is>
          <t>MARKETING-AND-EXPORT-STRATEGIES</t>
        </is>
      </c>
      <c r="C346" t="inlineStr">
        <is>
          <t>Common</t>
        </is>
      </c>
      <c r="D346" t="inlineStr">
        <is>
          <t>Supply Chain Logistics</t>
        </is>
      </c>
      <c r="E346" t="inlineStr">
        <is>
          <t>What percentage of your sunflower product shipments are delayed due to supply chain issues, and what measures are you taking to mitigate these delays?</t>
        </is>
      </c>
      <c r="F346" t="inlineStr">
        <is>
          <t>Percentage</t>
        </is>
      </c>
      <c r="G346" t="b">
        <v>0</v>
      </c>
      <c r="H346" t="inlineStr">
        <is>
          <t>Always</t>
        </is>
      </c>
      <c r="I346" s="5" t="inlineStr"/>
      <c r="J346" s="5" t="inlineStr"/>
      <c r="K346" s="5" t="inlineStr"/>
      <c r="L346" s="5" t="inlineStr"/>
      <c r="M346" t="inlineStr">
        <is>
          <t>High</t>
        </is>
      </c>
      <c r="N346" t="inlineStr">
        <is>
          <t>Internal QC</t>
        </is>
      </c>
      <c r="O346" t="inlineStr">
        <is>
          <t>Unanswered</t>
        </is>
      </c>
    </row>
    <row r="347">
      <c r="A347" t="inlineStr">
        <is>
          <t>1060-0346</t>
        </is>
      </c>
      <c r="B347" t="inlineStr">
        <is>
          <t>MARKETING-AND-EXPORT-STRATEGIES</t>
        </is>
      </c>
      <c r="C347" t="inlineStr">
        <is>
          <t>Common</t>
        </is>
      </c>
      <c r="D347" t="inlineStr">
        <is>
          <t>Market Analysis</t>
        </is>
      </c>
      <c r="E347" t="inlineStr">
        <is>
          <t>What geographic markets have shown the highest growth potential for your sunflower products, based on your analysis?</t>
        </is>
      </c>
      <c r="F347" t="inlineStr">
        <is>
          <t>Long text</t>
        </is>
      </c>
      <c r="G347" t="b">
        <v>0</v>
      </c>
      <c r="H347" t="inlineStr">
        <is>
          <t>Always</t>
        </is>
      </c>
      <c r="I347" s="5" t="inlineStr"/>
      <c r="J347" s="5" t="inlineStr"/>
      <c r="K347" s="5" t="inlineStr"/>
      <c r="L347" s="5" t="inlineStr"/>
      <c r="M347" t="inlineStr">
        <is>
          <t>Medium</t>
        </is>
      </c>
      <c r="N347" t="inlineStr">
        <is>
          <t>Internal QC</t>
        </is>
      </c>
      <c r="O347" t="inlineStr">
        <is>
          <t>Unanswered</t>
        </is>
      </c>
    </row>
    <row r="348">
      <c r="A348" t="inlineStr">
        <is>
          <t>1060-0347</t>
        </is>
      </c>
      <c r="B348" t="inlineStr">
        <is>
          <t>SOIL-HEALTH-AND-AGRONOMY</t>
        </is>
      </c>
      <c r="C348" t="inlineStr">
        <is>
          <t>Common</t>
        </is>
      </c>
      <c r="D348" t="inlineStr">
        <is>
          <t>Soil Testing</t>
        </is>
      </c>
      <c r="E348" t="inlineStr">
        <is>
          <t>What specific soil tests have you conducted on your sunflower fields to assess nutrient levels and soil health?</t>
        </is>
      </c>
      <c r="F348" t="inlineStr">
        <is>
          <t>Long text</t>
        </is>
      </c>
      <c r="G348" t="b">
        <v>0</v>
      </c>
      <c r="H348" t="inlineStr">
        <is>
          <t>Always</t>
        </is>
      </c>
      <c r="I348" s="5" t="inlineStr"/>
      <c r="J348" s="5" t="inlineStr"/>
      <c r="K348" s="5" t="inlineStr"/>
      <c r="L348" s="5" t="inlineStr"/>
      <c r="M348" t="inlineStr">
        <is>
          <t>Medium</t>
        </is>
      </c>
      <c r="N348" t="inlineStr">
        <is>
          <t>IRC Section 41(d)</t>
        </is>
      </c>
      <c r="O348" t="inlineStr">
        <is>
          <t>Unanswered</t>
        </is>
      </c>
    </row>
    <row r="349">
      <c r="A349" t="inlineStr">
        <is>
          <t>1060-0348</t>
        </is>
      </c>
      <c r="B349" t="inlineStr">
        <is>
          <t>SOIL-HEALTH-AND-AGRONOMY</t>
        </is>
      </c>
      <c r="C349" t="inlineStr">
        <is>
          <t>Common</t>
        </is>
      </c>
      <c r="D349" t="inlineStr">
        <is>
          <t>Nutrient Management</t>
        </is>
      </c>
      <c r="E349" t="inlineStr">
        <is>
          <t>Can you describe any experimental nutrient management strategies you have implemented to optimize sunflower growth?</t>
        </is>
      </c>
      <c r="F349" t="inlineStr">
        <is>
          <t>Long text</t>
        </is>
      </c>
      <c r="G349" t="b">
        <v>0</v>
      </c>
      <c r="H349" t="inlineStr">
        <is>
          <t>Always</t>
        </is>
      </c>
      <c r="I349" s="5" t="inlineStr"/>
      <c r="J349" s="5" t="inlineStr"/>
      <c r="K349" s="5" t="inlineStr"/>
      <c r="L349" s="5" t="inlineStr"/>
      <c r="M349" t="inlineStr">
        <is>
          <t>High</t>
        </is>
      </c>
      <c r="N349" t="inlineStr">
        <is>
          <t>IRC Section 41(d)</t>
        </is>
      </c>
      <c r="O349" t="inlineStr">
        <is>
          <t>Unanswered</t>
        </is>
      </c>
    </row>
    <row r="350">
      <c r="A350" t="inlineStr">
        <is>
          <t>1060-0349</t>
        </is>
      </c>
      <c r="B350" t="inlineStr">
        <is>
          <t>SOIL-HEALTH-AND-AGRONOMY</t>
        </is>
      </c>
      <c r="C350" t="inlineStr">
        <is>
          <t>Common</t>
        </is>
      </c>
      <c r="D350" t="inlineStr">
        <is>
          <t>Cover Cropping</t>
        </is>
      </c>
      <c r="E350" t="inlineStr">
        <is>
          <t>What cover cropping practices have you tested to improve soil health before planting sunflowers?</t>
        </is>
      </c>
      <c r="F350" t="inlineStr">
        <is>
          <t>Long text</t>
        </is>
      </c>
      <c r="G350" t="b">
        <v>0</v>
      </c>
      <c r="H350" t="inlineStr">
        <is>
          <t>Always</t>
        </is>
      </c>
      <c r="I350" s="5" t="inlineStr"/>
      <c r="J350" s="5" t="inlineStr"/>
      <c r="K350" s="5" t="inlineStr"/>
      <c r="L350" s="5" t="inlineStr"/>
      <c r="M350" t="inlineStr">
        <is>
          <t>Medium</t>
        </is>
      </c>
      <c r="N350" t="inlineStr">
        <is>
          <t>IRC Section 41(d)</t>
        </is>
      </c>
      <c r="O350" t="inlineStr">
        <is>
          <t>Unanswered</t>
        </is>
      </c>
    </row>
    <row r="351">
      <c r="A351" t="inlineStr">
        <is>
          <t>1060-0350</t>
        </is>
      </c>
      <c r="B351" t="inlineStr">
        <is>
          <t>SOIL-HEALTH-AND-AGRONOMY</t>
        </is>
      </c>
      <c r="C351" t="inlineStr">
        <is>
          <t>Common</t>
        </is>
      </c>
      <c r="D351" t="inlineStr">
        <is>
          <t>Erosion Control</t>
        </is>
      </c>
      <c r="E351" t="inlineStr">
        <is>
          <t>What erosion control measures have you experimented with on your sunflower farms, and what were the results?</t>
        </is>
      </c>
      <c r="F351" t="inlineStr">
        <is>
          <t>Long text</t>
        </is>
      </c>
      <c r="G351" t="b">
        <v>0</v>
      </c>
      <c r="H351" t="inlineStr">
        <is>
          <t>Always</t>
        </is>
      </c>
      <c r="I351" s="5" t="inlineStr"/>
      <c r="J351" s="5" t="inlineStr"/>
      <c r="K351" s="5" t="inlineStr"/>
      <c r="L351" s="5" t="inlineStr"/>
      <c r="M351" t="inlineStr">
        <is>
          <t>High</t>
        </is>
      </c>
      <c r="N351" t="inlineStr">
        <is>
          <t>IRC Section 41(d)</t>
        </is>
      </c>
      <c r="O351" t="inlineStr">
        <is>
          <t>Unanswered</t>
        </is>
      </c>
    </row>
    <row r="352">
      <c r="A352" t="inlineStr">
        <is>
          <t>1060-0351</t>
        </is>
      </c>
      <c r="B352" t="inlineStr">
        <is>
          <t>SOIL-HEALTH-AND-AGRONOMY</t>
        </is>
      </c>
      <c r="C352" t="inlineStr">
        <is>
          <t>Common</t>
        </is>
      </c>
      <c r="D352" t="inlineStr">
        <is>
          <t>pH Management</t>
        </is>
      </c>
      <c r="E352" t="inlineStr">
        <is>
          <t>Have you conducted any trials to adjust soil pH levels for sunflower cultivation? If so, what methods did you use?</t>
        </is>
      </c>
      <c r="F352" t="inlineStr">
        <is>
          <t>Long text</t>
        </is>
      </c>
      <c r="G352" t="b">
        <v>0</v>
      </c>
      <c r="H352" t="inlineStr">
        <is>
          <t>Always</t>
        </is>
      </c>
      <c r="I352" s="5" t="inlineStr"/>
      <c r="J352" s="5" t="inlineStr"/>
      <c r="K352" s="5" t="inlineStr"/>
      <c r="L352" s="5" t="inlineStr"/>
      <c r="M352" t="inlineStr">
        <is>
          <t>Medium</t>
        </is>
      </c>
      <c r="N352" t="inlineStr">
        <is>
          <t>IRC Section 41(d)</t>
        </is>
      </c>
      <c r="O352" t="inlineStr">
        <is>
          <t>Unanswered</t>
        </is>
      </c>
    </row>
    <row r="353">
      <c r="A353" t="inlineStr">
        <is>
          <t>1060-0352</t>
        </is>
      </c>
      <c r="B353" t="inlineStr">
        <is>
          <t>SOIL-HEALTH-AND-AGRONOMY</t>
        </is>
      </c>
      <c r="C353" t="inlineStr">
        <is>
          <t>Common</t>
        </is>
      </c>
      <c r="D353" t="inlineStr">
        <is>
          <t>Organic Amendments</t>
        </is>
      </c>
      <c r="E353" t="inlineStr">
        <is>
          <t>What organic amendments have you experimented with to enhance soil fertility for sunflower production?</t>
        </is>
      </c>
      <c r="F353" t="inlineStr">
        <is>
          <t>Long text</t>
        </is>
      </c>
      <c r="G353" t="b">
        <v>0</v>
      </c>
      <c r="H353" t="inlineStr">
        <is>
          <t>Always</t>
        </is>
      </c>
      <c r="I353" s="5" t="inlineStr"/>
      <c r="J353" s="5" t="inlineStr"/>
      <c r="K353" s="5" t="inlineStr"/>
      <c r="L353" s="5" t="inlineStr"/>
      <c r="M353" t="inlineStr">
        <is>
          <t>Medium</t>
        </is>
      </c>
      <c r="N353" t="inlineStr">
        <is>
          <t>IRC Section 41(d)</t>
        </is>
      </c>
      <c r="O353" t="inlineStr">
        <is>
          <t>Unanswered</t>
        </is>
      </c>
    </row>
    <row r="354">
      <c r="A354" t="inlineStr">
        <is>
          <t>1060-0353</t>
        </is>
      </c>
      <c r="B354" t="inlineStr">
        <is>
          <t>SOIL-HEALTH-AND-AGRONOMY</t>
        </is>
      </c>
      <c r="C354" t="inlineStr">
        <is>
          <t>Common</t>
        </is>
      </c>
      <c r="D354" t="inlineStr">
        <is>
          <t>Soil Testing Frequency</t>
        </is>
      </c>
      <c r="E354" t="inlineStr">
        <is>
          <t>How frequently do you conduct soil tests on your sunflower fields, and how do you determine the timing of these tests?</t>
        </is>
      </c>
      <c r="F354" t="inlineStr">
        <is>
          <t>Short text</t>
        </is>
      </c>
      <c r="G354" t="b">
        <v>0</v>
      </c>
      <c r="H354" t="inlineStr">
        <is>
          <t>Always</t>
        </is>
      </c>
      <c r="I354" s="5" t="inlineStr"/>
      <c r="J354" s="5" t="inlineStr"/>
      <c r="K354" s="5" t="inlineStr"/>
      <c r="L354" s="5" t="inlineStr"/>
      <c r="M354" t="inlineStr">
        <is>
          <t>Low</t>
        </is>
      </c>
      <c r="N354" t="inlineStr">
        <is>
          <t>Internal QC</t>
        </is>
      </c>
      <c r="O354" t="inlineStr">
        <is>
          <t>Unanswered</t>
        </is>
      </c>
    </row>
    <row r="355">
      <c r="A355" t="inlineStr">
        <is>
          <t>1060-0354</t>
        </is>
      </c>
      <c r="B355" t="inlineStr">
        <is>
          <t>SOIL-HEALTH-AND-AGRONOMY</t>
        </is>
      </c>
      <c r="C355" t="inlineStr">
        <is>
          <t>Common</t>
        </is>
      </c>
      <c r="D355" t="inlineStr">
        <is>
          <t>Nutrient Application</t>
        </is>
      </c>
      <c r="E355" t="inlineStr">
        <is>
          <t>What specific nutrient application rates have you tested in your sunflower cultivation experiments?</t>
        </is>
      </c>
      <c r="F355" t="inlineStr">
        <is>
          <t>Integer + details</t>
        </is>
      </c>
      <c r="G355" t="b">
        <v>0</v>
      </c>
      <c r="H355" t="inlineStr">
        <is>
          <t>Always</t>
        </is>
      </c>
      <c r="I355" s="5" t="inlineStr"/>
      <c r="J355" s="5" t="inlineStr"/>
      <c r="K355" s="5" t="inlineStr"/>
      <c r="L355" s="5" t="inlineStr"/>
      <c r="M355" t="inlineStr">
        <is>
          <t>Medium</t>
        </is>
      </c>
      <c r="N355" t="inlineStr">
        <is>
          <t>IRC Section 41(d)</t>
        </is>
      </c>
      <c r="O355" t="inlineStr">
        <is>
          <t>Unanswered</t>
        </is>
      </c>
    </row>
    <row r="356">
      <c r="A356" t="inlineStr">
        <is>
          <t>1060-0355</t>
        </is>
      </c>
      <c r="B356" t="inlineStr">
        <is>
          <t>SOIL-HEALTH-AND-AGRONOMY</t>
        </is>
      </c>
      <c r="C356" t="inlineStr">
        <is>
          <t>Common</t>
        </is>
      </c>
      <c r="D356" t="inlineStr">
        <is>
          <t>Cover Crop Selection</t>
        </is>
      </c>
      <c r="E356" t="inlineStr">
        <is>
          <t>What criteria do you use to select cover crops for your sunflower fields, and how have these selections impacted soil health?</t>
        </is>
      </c>
      <c r="F356" t="inlineStr">
        <is>
          <t>Long text</t>
        </is>
      </c>
      <c r="G356" t="b">
        <v>0</v>
      </c>
      <c r="H356" t="inlineStr">
        <is>
          <t>Always</t>
        </is>
      </c>
      <c r="I356" s="5" t="inlineStr"/>
      <c r="J356" s="5" t="inlineStr"/>
      <c r="K356" s="5" t="inlineStr"/>
      <c r="L356" s="5" t="inlineStr"/>
      <c r="M356" t="inlineStr">
        <is>
          <t>Medium</t>
        </is>
      </c>
      <c r="N356" t="inlineStr">
        <is>
          <t>IRC Section 41(d)</t>
        </is>
      </c>
      <c r="O356" t="inlineStr">
        <is>
          <t>Unanswered</t>
        </is>
      </c>
    </row>
    <row r="357">
      <c r="A357" t="inlineStr">
        <is>
          <t>1060-0356</t>
        </is>
      </c>
      <c r="B357" t="inlineStr">
        <is>
          <t>SOIL-HEALTH-AND-AGRONOMY</t>
        </is>
      </c>
      <c r="C357" t="inlineStr">
        <is>
          <t>Common</t>
        </is>
      </c>
      <c r="D357" t="inlineStr">
        <is>
          <t>Erosion Control Techniques</t>
        </is>
      </c>
      <c r="E357" t="inlineStr">
        <is>
          <t>What innovative erosion control techniques have you trialed on your sunflower farms, and what outcomes did you observe?</t>
        </is>
      </c>
      <c r="F357" t="inlineStr">
        <is>
          <t>Long text</t>
        </is>
      </c>
      <c r="G357" t="b">
        <v>0</v>
      </c>
      <c r="H357" t="inlineStr">
        <is>
          <t>Always</t>
        </is>
      </c>
      <c r="I357" s="5" t="inlineStr"/>
      <c r="J357" s="5" t="inlineStr"/>
      <c r="K357" s="5" t="inlineStr"/>
      <c r="L357" s="5" t="inlineStr"/>
      <c r="M357" t="inlineStr">
        <is>
          <t>High</t>
        </is>
      </c>
      <c r="N357" t="inlineStr">
        <is>
          <t>IRC Section 41(d)</t>
        </is>
      </c>
      <c r="O357" t="inlineStr">
        <is>
          <t>Unanswered</t>
        </is>
      </c>
    </row>
    <row r="358">
      <c r="A358" t="inlineStr">
        <is>
          <t>1060-0357</t>
        </is>
      </c>
      <c r="B358" t="inlineStr">
        <is>
          <t>SOIL-HEALTH-AND-AGRONOMY</t>
        </is>
      </c>
      <c r="C358" t="inlineStr">
        <is>
          <t>Common</t>
        </is>
      </c>
      <c r="D358" t="inlineStr">
        <is>
          <t>pH Adjustment Methods</t>
        </is>
      </c>
      <c r="E358" t="inlineStr">
        <is>
          <t>What methods have you tested for adjusting soil pH, and how effective were they in your sunflower cultivation?</t>
        </is>
      </c>
      <c r="F358" t="inlineStr">
        <is>
          <t>Long text</t>
        </is>
      </c>
      <c r="G358" t="b">
        <v>0</v>
      </c>
      <c r="H358" t="inlineStr">
        <is>
          <t>Always</t>
        </is>
      </c>
      <c r="I358" s="5" t="inlineStr"/>
      <c r="J358" s="5" t="inlineStr"/>
      <c r="K358" s="5" t="inlineStr"/>
      <c r="L358" s="5" t="inlineStr"/>
      <c r="M358" t="inlineStr">
        <is>
          <t>Medium</t>
        </is>
      </c>
      <c r="N358" t="inlineStr">
        <is>
          <t>IRC Section 41(d)</t>
        </is>
      </c>
      <c r="O358" t="inlineStr">
        <is>
          <t>Unanswered</t>
        </is>
      </c>
    </row>
    <row r="359">
      <c r="A359" t="inlineStr">
        <is>
          <t>1060-0358</t>
        </is>
      </c>
      <c r="B359" t="inlineStr">
        <is>
          <t>SOIL-HEALTH-AND-AGRONOMY</t>
        </is>
      </c>
      <c r="C359" t="inlineStr">
        <is>
          <t>Common</t>
        </is>
      </c>
      <c r="D359" t="inlineStr">
        <is>
          <t>Organic Amendment Trials</t>
        </is>
      </c>
      <c r="E359" t="inlineStr">
        <is>
          <t>Can you detail any trials of organic amendments, including types and application methods, that you have conducted for sunflower production?</t>
        </is>
      </c>
      <c r="F359" t="inlineStr">
        <is>
          <t>Long text</t>
        </is>
      </c>
      <c r="G359" t="b">
        <v>0</v>
      </c>
      <c r="H359" t="inlineStr">
        <is>
          <t>Always</t>
        </is>
      </c>
      <c r="I359" s="5" t="inlineStr"/>
      <c r="J359" s="5" t="inlineStr"/>
      <c r="K359" s="5" t="inlineStr"/>
      <c r="L359" s="5" t="inlineStr"/>
      <c r="M359" t="inlineStr">
        <is>
          <t>Medium</t>
        </is>
      </c>
      <c r="N359" t="inlineStr">
        <is>
          <t>IRC Section 41(d)</t>
        </is>
      </c>
      <c r="O359" t="inlineStr">
        <is>
          <t>Unanswered</t>
        </is>
      </c>
    </row>
    <row r="360">
      <c r="A360" t="inlineStr">
        <is>
          <t>1060-0359</t>
        </is>
      </c>
      <c r="B360" t="inlineStr">
        <is>
          <t>SOIL-HEALTH-AND-AGRONOMY</t>
        </is>
      </c>
      <c r="C360" t="inlineStr">
        <is>
          <t>Common</t>
        </is>
      </c>
      <c r="D360" t="inlineStr">
        <is>
          <t>Soil Health Indicators</t>
        </is>
      </c>
      <c r="E360" t="inlineStr">
        <is>
          <t>What specific indicators do you monitor to assess soil health in your sunflower fields?</t>
        </is>
      </c>
      <c r="F360" t="inlineStr">
        <is>
          <t>Long text</t>
        </is>
      </c>
      <c r="G360" t="b">
        <v>0</v>
      </c>
      <c r="H360" t="inlineStr">
        <is>
          <t>Always</t>
        </is>
      </c>
      <c r="I360" s="5" t="inlineStr"/>
      <c r="J360" s="5" t="inlineStr"/>
      <c r="K360" s="5" t="inlineStr"/>
      <c r="L360" s="5" t="inlineStr"/>
      <c r="M360" t="inlineStr">
        <is>
          <t>Low</t>
        </is>
      </c>
      <c r="N360" t="inlineStr">
        <is>
          <t>Internal QC</t>
        </is>
      </c>
      <c r="O360" t="inlineStr">
        <is>
          <t>Unanswered</t>
        </is>
      </c>
    </row>
    <row r="361">
      <c r="A361" t="inlineStr">
        <is>
          <t>1060-0360</t>
        </is>
      </c>
      <c r="B361" t="inlineStr">
        <is>
          <t>SOIL-HEALTH-AND-AGRONOMY</t>
        </is>
      </c>
      <c r="C361" t="inlineStr">
        <is>
          <t>Common</t>
        </is>
      </c>
      <c r="D361" t="inlineStr">
        <is>
          <t>Nutrient Deficiency Symptoms</t>
        </is>
      </c>
      <c r="E361" t="inlineStr">
        <is>
          <t>What symptoms of nutrient deficiencies have you observed in your sunflower crops, and how have you addressed them?</t>
        </is>
      </c>
      <c r="F361" t="inlineStr">
        <is>
          <t>Long text</t>
        </is>
      </c>
      <c r="G361" t="b">
        <v>0</v>
      </c>
      <c r="H361" t="inlineStr">
        <is>
          <t>Always</t>
        </is>
      </c>
      <c r="I361" s="5" t="inlineStr"/>
      <c r="J361" s="5" t="inlineStr"/>
      <c r="K361" s="5" t="inlineStr"/>
      <c r="L361" s="5" t="inlineStr"/>
      <c r="M361" t="inlineStr">
        <is>
          <t>Medium</t>
        </is>
      </c>
      <c r="N361" t="inlineStr">
        <is>
          <t>IRC Section 41(d)</t>
        </is>
      </c>
      <c r="O361" t="inlineStr">
        <is>
          <t>Unanswered</t>
        </is>
      </c>
    </row>
    <row r="362">
      <c r="A362" t="inlineStr">
        <is>
          <t>1060-0361</t>
        </is>
      </c>
      <c r="B362" t="inlineStr">
        <is>
          <t>SOIL-HEALTH-AND-AGRONOMY</t>
        </is>
      </c>
      <c r="C362" t="inlineStr">
        <is>
          <t>Common</t>
        </is>
      </c>
      <c r="D362" t="inlineStr">
        <is>
          <t>Cover Crop Benefits</t>
        </is>
      </c>
      <c r="E362" t="inlineStr">
        <is>
          <t>What measurable benefits have you observed from using cover crops prior to sunflower planting?</t>
        </is>
      </c>
      <c r="F362" t="inlineStr">
        <is>
          <t>Long text</t>
        </is>
      </c>
      <c r="G362" t="b">
        <v>0</v>
      </c>
      <c r="H362" t="inlineStr">
        <is>
          <t>Always</t>
        </is>
      </c>
      <c r="I362" s="5" t="inlineStr"/>
      <c r="J362" s="5" t="inlineStr"/>
      <c r="K362" s="5" t="inlineStr"/>
      <c r="L362" s="5" t="inlineStr"/>
      <c r="M362" t="inlineStr">
        <is>
          <t>Medium</t>
        </is>
      </c>
      <c r="N362" t="inlineStr">
        <is>
          <t>IRC Section 41(d)</t>
        </is>
      </c>
      <c r="O362" t="inlineStr">
        <is>
          <t>Unanswered</t>
        </is>
      </c>
    </row>
    <row r="363">
      <c r="A363" t="inlineStr">
        <is>
          <t>1060-0362</t>
        </is>
      </c>
      <c r="B363" t="inlineStr">
        <is>
          <t>SOIL-HEALTH-AND-AGRONOMY</t>
        </is>
      </c>
      <c r="C363" t="inlineStr">
        <is>
          <t>Common</t>
        </is>
      </c>
      <c r="D363" t="inlineStr">
        <is>
          <t>Erosion Control Effectiveness</t>
        </is>
      </c>
      <c r="E363" t="inlineStr">
        <is>
          <t>Can you provide data or observations on the effectiveness of your erosion control practices in sunflower fields?</t>
        </is>
      </c>
      <c r="F363" t="inlineStr">
        <is>
          <t>Long text + evidence</t>
        </is>
      </c>
      <c r="G363" t="b">
        <v>0</v>
      </c>
      <c r="H363" t="inlineStr">
        <is>
          <t>Always</t>
        </is>
      </c>
      <c r="I363" s="5" t="inlineStr"/>
      <c r="J363" s="5" t="inlineStr"/>
      <c r="K363" s="5" t="inlineStr"/>
      <c r="L363" s="5" t="inlineStr"/>
      <c r="M363" t="inlineStr">
        <is>
          <t>High</t>
        </is>
      </c>
      <c r="N363" t="inlineStr">
        <is>
          <t>IRC Section 41(d)</t>
        </is>
      </c>
      <c r="O363" t="inlineStr">
        <is>
          <t>Unanswered</t>
        </is>
      </c>
    </row>
    <row r="364">
      <c r="A364" t="inlineStr">
        <is>
          <t>1060-0363</t>
        </is>
      </c>
      <c r="B364" t="inlineStr">
        <is>
          <t>SOIL-HEALTH-AND-AGRONOMY</t>
        </is>
      </c>
      <c r="C364" t="inlineStr">
        <is>
          <t>Common</t>
        </is>
      </c>
      <c r="D364" t="inlineStr">
        <is>
          <t>Nutrient Management Outcomes</t>
        </is>
      </c>
      <c r="E364" t="inlineStr">
        <is>
          <t>What outcomes have you documented from your nutrient management experiments in sunflower cultivation?</t>
        </is>
      </c>
      <c r="F364" t="inlineStr">
        <is>
          <t>Long text + evidence</t>
        </is>
      </c>
      <c r="G364" t="b">
        <v>0</v>
      </c>
      <c r="H364" t="inlineStr">
        <is>
          <t>Always</t>
        </is>
      </c>
      <c r="I364" s="5" t="inlineStr"/>
      <c r="J364" s="5" t="inlineStr"/>
      <c r="K364" s="5" t="inlineStr"/>
      <c r="L364" s="5" t="inlineStr"/>
      <c r="M364" t="inlineStr">
        <is>
          <t>High</t>
        </is>
      </c>
      <c r="N364" t="inlineStr">
        <is>
          <t>IRC Section 41(d)</t>
        </is>
      </c>
      <c r="O364" t="inlineStr">
        <is>
          <t>Unanswered</t>
        </is>
      </c>
    </row>
    <row r="365">
      <c r="A365" t="inlineStr">
        <is>
          <t>1060-0364</t>
        </is>
      </c>
      <c r="B365" t="inlineStr">
        <is>
          <t>PESTICIDE-USE-AND-REGULATIONS</t>
        </is>
      </c>
      <c r="C365" t="inlineStr">
        <is>
          <t>Common</t>
        </is>
      </c>
      <c r="D365" t="inlineStr">
        <is>
          <t>Integrated Pest Management</t>
        </is>
      </c>
      <c r="E365" t="inlineStr">
        <is>
          <t>What integrated pest management (IPM) strategies have you implemented on your sunflower farm to reduce pesticide use, and how do you measure their effectiveness?</t>
        </is>
      </c>
      <c r="F365" t="inlineStr">
        <is>
          <t>Long text</t>
        </is>
      </c>
      <c r="G365" t="b">
        <v>0</v>
      </c>
      <c r="H365" t="inlineStr">
        <is>
          <t>Always</t>
        </is>
      </c>
      <c r="I365" s="5" t="inlineStr"/>
      <c r="J365" s="5" t="inlineStr"/>
      <c r="K365" s="5" t="inlineStr"/>
      <c r="L365" s="5" t="inlineStr"/>
      <c r="M365" t="inlineStr">
        <is>
          <t>Medium</t>
        </is>
      </c>
      <c r="N365" t="inlineStr">
        <is>
          <t>Internal QC</t>
        </is>
      </c>
      <c r="O365" t="inlineStr">
        <is>
          <t>Unanswered</t>
        </is>
      </c>
    </row>
    <row r="366">
      <c r="A366" t="inlineStr">
        <is>
          <t>1060-0365</t>
        </is>
      </c>
      <c r="B366" t="inlineStr">
        <is>
          <t>PESTICIDE-USE-AND-REGULATIONS</t>
        </is>
      </c>
      <c r="C366" t="inlineStr">
        <is>
          <t>Common</t>
        </is>
      </c>
      <c r="D366" t="inlineStr">
        <is>
          <t>Pesticide Application Methods</t>
        </is>
      </c>
      <c r="E366" t="inlineStr">
        <is>
          <t>What specific pesticide application methods do you utilize for your sunflower crops, and how do they align with best practices for minimizing environmental impact?</t>
        </is>
      </c>
      <c r="F366" t="inlineStr">
        <is>
          <t>Long text</t>
        </is>
      </c>
      <c r="G366" t="b">
        <v>0</v>
      </c>
      <c r="H366" t="inlineStr">
        <is>
          <t>Always</t>
        </is>
      </c>
      <c r="I366" s="5" t="inlineStr"/>
      <c r="J366" s="5" t="inlineStr"/>
      <c r="K366" s="5" t="inlineStr"/>
      <c r="L366" s="5" t="inlineStr"/>
      <c r="M366" t="inlineStr">
        <is>
          <t>Medium</t>
        </is>
      </c>
      <c r="N366" t="inlineStr">
        <is>
          <t>Internal QC</t>
        </is>
      </c>
      <c r="O366" t="inlineStr">
        <is>
          <t>Unanswered</t>
        </is>
      </c>
    </row>
    <row r="367">
      <c r="A367" t="inlineStr">
        <is>
          <t>1060-0366</t>
        </is>
      </c>
      <c r="B367" t="inlineStr">
        <is>
          <t>PESTICIDE-USE-AND-REGULATIONS</t>
        </is>
      </c>
      <c r="C367" t="inlineStr">
        <is>
          <t>Common</t>
        </is>
      </c>
      <c r="D367" t="inlineStr">
        <is>
          <t>Residue Testing</t>
        </is>
      </c>
      <c r="E367" t="inlineStr">
        <is>
          <t>How frequently do you conduct pesticide residue testing on your sunflower crops, and what laboratory methods do you use for this testing?</t>
        </is>
      </c>
      <c r="F367" t="inlineStr">
        <is>
          <t>Long text</t>
        </is>
      </c>
      <c r="G367" t="b">
        <v>0</v>
      </c>
      <c r="H367" t="inlineStr">
        <is>
          <t>Always</t>
        </is>
      </c>
      <c r="I367" s="5" t="inlineStr"/>
      <c r="J367" s="5" t="inlineStr"/>
      <c r="K367" s="5" t="inlineStr"/>
      <c r="L367" s="5" t="inlineStr"/>
      <c r="M367" t="inlineStr">
        <is>
          <t>Medium</t>
        </is>
      </c>
      <c r="N367" t="inlineStr">
        <is>
          <t>eCFR Title 21</t>
        </is>
      </c>
      <c r="O367" t="inlineStr">
        <is>
          <t>Unanswered</t>
        </is>
      </c>
    </row>
    <row r="368">
      <c r="A368" t="inlineStr">
        <is>
          <t>1060-0367</t>
        </is>
      </c>
      <c r="B368" t="inlineStr">
        <is>
          <t>PESTICIDE-USE-AND-REGULATIONS</t>
        </is>
      </c>
      <c r="C368" t="inlineStr">
        <is>
          <t>Common</t>
        </is>
      </c>
      <c r="D368" t="inlineStr">
        <is>
          <t>Safety Protocols</t>
        </is>
      </c>
      <c r="E368" t="inlineStr">
        <is>
          <t>What safety protocols do you have in place for workers applying pesticides on your sunflower farm, and how do you ensure compliance with these protocols?</t>
        </is>
      </c>
      <c r="F368" t="inlineStr">
        <is>
          <t>Long text</t>
        </is>
      </c>
      <c r="G368" t="b">
        <v>0</v>
      </c>
      <c r="H368" t="inlineStr">
        <is>
          <t>Always</t>
        </is>
      </c>
      <c r="I368" s="5" t="inlineStr"/>
      <c r="J368" s="5" t="inlineStr"/>
      <c r="K368" s="5" t="inlineStr"/>
      <c r="L368" s="5" t="inlineStr"/>
      <c r="M368" t="inlineStr">
        <is>
          <t>High</t>
        </is>
      </c>
      <c r="N368" t="inlineStr">
        <is>
          <t>Internal QC</t>
        </is>
      </c>
      <c r="O368" t="inlineStr">
        <is>
          <t>Unanswered</t>
        </is>
      </c>
    </row>
    <row r="369">
      <c r="A369" t="inlineStr">
        <is>
          <t>1060-0368</t>
        </is>
      </c>
      <c r="B369" t="inlineStr">
        <is>
          <t>PESTICIDE-USE-AND-REGULATIONS</t>
        </is>
      </c>
      <c r="C369" t="inlineStr">
        <is>
          <t>Common</t>
        </is>
      </c>
      <c r="D369" t="inlineStr">
        <is>
          <t>Regulatory Compliance</t>
        </is>
      </c>
      <c r="E369" t="inlineStr">
        <is>
          <t>Can you provide documentation of your compliance with federal and state pesticide regulations for the current tax year?</t>
        </is>
      </c>
      <c r="F369" t="inlineStr">
        <is>
          <t>Yes-No + details</t>
        </is>
      </c>
      <c r="G369" t="b">
        <v>0</v>
      </c>
      <c r="H369" t="inlineStr">
        <is>
          <t>Always</t>
        </is>
      </c>
      <c r="I369" s="5" t="inlineStr"/>
      <c r="J369" s="5" t="inlineStr"/>
      <c r="K369" s="5" t="inlineStr"/>
      <c r="L369" s="5" t="inlineStr"/>
      <c r="M369" t="inlineStr">
        <is>
          <t>High</t>
        </is>
      </c>
      <c r="N369" t="inlineStr">
        <is>
          <t>eCFR Title 21</t>
        </is>
      </c>
      <c r="O369" t="inlineStr">
        <is>
          <t>Unanswered</t>
        </is>
      </c>
    </row>
    <row r="370">
      <c r="A370" t="inlineStr">
        <is>
          <t>1060-0369</t>
        </is>
      </c>
      <c r="B370" t="inlineStr">
        <is>
          <t>PESTICIDE-USE-AND-REGULATIONS</t>
        </is>
      </c>
      <c r="C370" t="inlineStr">
        <is>
          <t>California</t>
        </is>
      </c>
      <c r="D370" t="inlineStr">
        <is>
          <t>Regulatory Compliance</t>
        </is>
      </c>
      <c r="E370" t="inlineStr">
        <is>
          <t>What specific California Department of Pesticide Regulation (DPR) guidelines do you follow, and how do you maintain compliance with these regulations?</t>
        </is>
      </c>
      <c r="F370" t="inlineStr">
        <is>
          <t>Long text</t>
        </is>
      </c>
      <c r="G370" t="b">
        <v>0</v>
      </c>
      <c r="H370" t="inlineStr">
        <is>
          <t>Always</t>
        </is>
      </c>
      <c r="I370" s="5" t="inlineStr"/>
      <c r="J370" s="5" t="inlineStr"/>
      <c r="K370" s="5" t="inlineStr"/>
      <c r="L370" s="5" t="inlineStr"/>
      <c r="M370" t="inlineStr">
        <is>
          <t>High</t>
        </is>
      </c>
      <c r="N370" t="inlineStr">
        <is>
          <t>California DPR Guidelines</t>
        </is>
      </c>
      <c r="O370" t="inlineStr">
        <is>
          <t>Unanswered</t>
        </is>
      </c>
    </row>
    <row r="371">
      <c r="A371" t="inlineStr">
        <is>
          <t>1060-0370</t>
        </is>
      </c>
      <c r="B371" t="inlineStr">
        <is>
          <t>PESTICIDE-USE-AND-REGULATIONS</t>
        </is>
      </c>
      <c r="C371" t="inlineStr">
        <is>
          <t>Common</t>
        </is>
      </c>
      <c r="D371" t="inlineStr">
        <is>
          <t>Sustainable Alternatives</t>
        </is>
      </c>
      <c r="E371" t="inlineStr">
        <is>
          <t>What sustainable pest control alternatives have you explored or implemented on your sunflower farm, and what results have you observed?</t>
        </is>
      </c>
      <c r="F371" t="inlineStr">
        <is>
          <t>Long text</t>
        </is>
      </c>
      <c r="G371" t="b">
        <v>0</v>
      </c>
      <c r="H371" t="inlineStr">
        <is>
          <t>Always</t>
        </is>
      </c>
      <c r="I371" s="5" t="inlineStr"/>
      <c r="J371" s="5" t="inlineStr"/>
      <c r="K371" s="5" t="inlineStr"/>
      <c r="L371" s="5" t="inlineStr"/>
      <c r="M371" t="inlineStr">
        <is>
          <t>Medium</t>
        </is>
      </c>
      <c r="N371" t="inlineStr">
        <is>
          <t>Internal QC</t>
        </is>
      </c>
      <c r="O371" t="inlineStr">
        <is>
          <t>Unanswered</t>
        </is>
      </c>
    </row>
    <row r="372">
      <c r="A372" t="inlineStr">
        <is>
          <t>1060-0371</t>
        </is>
      </c>
      <c r="B372" t="inlineStr">
        <is>
          <t>PESTICIDE-USE-AND-REGULATIONS</t>
        </is>
      </c>
      <c r="C372" t="inlineStr">
        <is>
          <t>Common</t>
        </is>
      </c>
      <c r="D372" t="inlineStr">
        <is>
          <t>Integrated Pest Management</t>
        </is>
      </c>
      <c r="E372" t="inlineStr">
        <is>
          <t>How do you evaluate the effectiveness of your IPM strategies in terms of pest population management and crop yield?</t>
        </is>
      </c>
      <c r="F372" t="inlineStr">
        <is>
          <t>Long text</t>
        </is>
      </c>
      <c r="G372" t="b">
        <v>0</v>
      </c>
      <c r="H372" t="inlineStr">
        <is>
          <t>Always</t>
        </is>
      </c>
      <c r="I372" s="5" t="inlineStr"/>
      <c r="J372" s="5" t="inlineStr"/>
      <c r="K372" s="5" t="inlineStr"/>
      <c r="L372" s="5" t="inlineStr"/>
      <c r="M372" t="inlineStr">
        <is>
          <t>Medium</t>
        </is>
      </c>
      <c r="N372" t="inlineStr">
        <is>
          <t>Internal QC</t>
        </is>
      </c>
      <c r="O372" t="inlineStr">
        <is>
          <t>Unanswered</t>
        </is>
      </c>
    </row>
    <row r="373">
      <c r="A373" t="inlineStr">
        <is>
          <t>1060-0372</t>
        </is>
      </c>
      <c r="B373" t="inlineStr">
        <is>
          <t>PESTICIDE-USE-AND-REGULATIONS</t>
        </is>
      </c>
      <c r="C373" t="inlineStr">
        <is>
          <t>Common</t>
        </is>
      </c>
      <c r="D373" t="inlineStr">
        <is>
          <t>Pesticide Application Methods</t>
        </is>
      </c>
      <c r="E373" t="inlineStr">
        <is>
          <t>What equipment do you use for pesticide application on your sunflower crops, and how is it maintained to ensure proper functioning?</t>
        </is>
      </c>
      <c r="F373" t="inlineStr">
        <is>
          <t>Long text</t>
        </is>
      </c>
      <c r="G373" t="b">
        <v>0</v>
      </c>
      <c r="H373" t="inlineStr">
        <is>
          <t>Always</t>
        </is>
      </c>
      <c r="I373" s="5" t="inlineStr"/>
      <c r="J373" s="5" t="inlineStr"/>
      <c r="K373" s="5" t="inlineStr"/>
      <c r="L373" s="5" t="inlineStr"/>
      <c r="M373" t="inlineStr">
        <is>
          <t>Medium</t>
        </is>
      </c>
      <c r="N373" t="inlineStr">
        <is>
          <t>Internal QC</t>
        </is>
      </c>
      <c r="O373" t="inlineStr">
        <is>
          <t>Unanswered</t>
        </is>
      </c>
    </row>
    <row r="374">
      <c r="A374" t="inlineStr">
        <is>
          <t>1060-0373</t>
        </is>
      </c>
      <c r="B374" t="inlineStr">
        <is>
          <t>PESTICIDE-USE-AND-REGULATIONS</t>
        </is>
      </c>
      <c r="C374" t="inlineStr">
        <is>
          <t>Common</t>
        </is>
      </c>
      <c r="D374" t="inlineStr">
        <is>
          <t>Residue Testing</t>
        </is>
      </c>
      <c r="E374" t="inlineStr">
        <is>
          <t>What thresholds for pesticide residues do you monitor, and how do these thresholds inform your pest management decisions?</t>
        </is>
      </c>
      <c r="F374" t="inlineStr">
        <is>
          <t>Long text</t>
        </is>
      </c>
      <c r="G374" t="b">
        <v>0</v>
      </c>
      <c r="H374" t="inlineStr">
        <is>
          <t>Always</t>
        </is>
      </c>
      <c r="I374" s="5" t="inlineStr"/>
      <c r="J374" s="5" t="inlineStr"/>
      <c r="K374" s="5" t="inlineStr"/>
      <c r="L374" s="5" t="inlineStr"/>
      <c r="M374" t="inlineStr">
        <is>
          <t>Medium</t>
        </is>
      </c>
      <c r="N374" t="inlineStr">
        <is>
          <t>eCFR Title 21</t>
        </is>
      </c>
      <c r="O374" t="inlineStr">
        <is>
          <t>Unanswered</t>
        </is>
      </c>
    </row>
    <row r="375">
      <c r="A375" t="inlineStr">
        <is>
          <t>1060-0374</t>
        </is>
      </c>
      <c r="B375" t="inlineStr">
        <is>
          <t>PESTICIDE-USE-AND-REGULATIONS</t>
        </is>
      </c>
      <c r="C375" t="inlineStr">
        <is>
          <t>Common</t>
        </is>
      </c>
      <c r="D375" t="inlineStr">
        <is>
          <t>Safety Protocols</t>
        </is>
      </c>
      <c r="E375" t="inlineStr">
        <is>
          <t>What training do you provide to your employees regarding pesticide safety, and how often is this training updated?</t>
        </is>
      </c>
      <c r="F375" t="inlineStr">
        <is>
          <t>Long text</t>
        </is>
      </c>
      <c r="G375" t="b">
        <v>0</v>
      </c>
      <c r="H375" t="inlineStr">
        <is>
          <t>Always</t>
        </is>
      </c>
      <c r="I375" s="5" t="inlineStr"/>
      <c r="J375" s="5" t="inlineStr"/>
      <c r="K375" s="5" t="inlineStr"/>
      <c r="L375" s="5" t="inlineStr"/>
      <c r="M375" t="inlineStr">
        <is>
          <t>High</t>
        </is>
      </c>
      <c r="N375" t="inlineStr">
        <is>
          <t>Internal QC</t>
        </is>
      </c>
      <c r="O375" t="inlineStr">
        <is>
          <t>Unanswered</t>
        </is>
      </c>
    </row>
    <row r="376">
      <c r="A376" t="inlineStr">
        <is>
          <t>1060-0375</t>
        </is>
      </c>
      <c r="B376" t="inlineStr">
        <is>
          <t>PESTICIDE-USE-AND-REGULATIONS</t>
        </is>
      </c>
      <c r="C376" t="inlineStr">
        <is>
          <t>Common</t>
        </is>
      </c>
      <c r="D376" t="inlineStr">
        <is>
          <t>Regulatory Compliance</t>
        </is>
      </c>
      <c r="E376" t="inlineStr">
        <is>
          <t>Have you received any notices of non-compliance from regulatory bodies in the past year? If yes, please provide details.</t>
        </is>
      </c>
      <c r="F376" t="inlineStr">
        <is>
          <t>Yes-No + details</t>
        </is>
      </c>
      <c r="G376" t="b">
        <v>0</v>
      </c>
      <c r="H376" t="inlineStr">
        <is>
          <t>Always</t>
        </is>
      </c>
      <c r="I376" s="5" t="inlineStr"/>
      <c r="J376" s="5" t="inlineStr"/>
      <c r="K376" s="5" t="inlineStr"/>
      <c r="L376" s="5" t="inlineStr"/>
      <c r="M376" t="inlineStr">
        <is>
          <t>High</t>
        </is>
      </c>
      <c r="N376" t="inlineStr">
        <is>
          <t>eCFR Title 21</t>
        </is>
      </c>
      <c r="O376" t="inlineStr">
        <is>
          <t>Unanswered</t>
        </is>
      </c>
    </row>
    <row r="377">
      <c r="A377" t="inlineStr">
        <is>
          <t>1060-0376</t>
        </is>
      </c>
      <c r="B377" t="inlineStr">
        <is>
          <t>PESTICIDE-USE-AND-REGULATIONS</t>
        </is>
      </c>
      <c r="C377" t="inlineStr">
        <is>
          <t>California</t>
        </is>
      </c>
      <c r="D377" t="inlineStr">
        <is>
          <t>Regulatory Compliance</t>
        </is>
      </c>
      <c r="E377" t="inlineStr">
        <is>
          <t>What specific records do you maintain to demonstrate compliance with California pesticide regulations, and how are these records organized?</t>
        </is>
      </c>
      <c r="F377" t="inlineStr">
        <is>
          <t>Long text</t>
        </is>
      </c>
      <c r="G377" t="b">
        <v>0</v>
      </c>
      <c r="H377" t="inlineStr">
        <is>
          <t>Always</t>
        </is>
      </c>
      <c r="I377" s="5" t="inlineStr"/>
      <c r="J377" s="5" t="inlineStr"/>
      <c r="K377" s="5" t="inlineStr"/>
      <c r="L377" s="5" t="inlineStr"/>
      <c r="M377" t="inlineStr">
        <is>
          <t>High</t>
        </is>
      </c>
      <c r="N377" t="inlineStr">
        <is>
          <t>California DPR Guidelines</t>
        </is>
      </c>
      <c r="O377" t="inlineStr">
        <is>
          <t>Unanswered</t>
        </is>
      </c>
    </row>
    <row r="378">
      <c r="A378" t="inlineStr">
        <is>
          <t>1060-0377</t>
        </is>
      </c>
      <c r="B378" t="inlineStr">
        <is>
          <t>PESTICIDE-USE-AND-REGULATIONS</t>
        </is>
      </c>
      <c r="C378" t="inlineStr">
        <is>
          <t>Common</t>
        </is>
      </c>
      <c r="D378" t="inlineStr">
        <is>
          <t>Sustainable Alternatives</t>
        </is>
      </c>
      <c r="E378" t="inlineStr">
        <is>
          <t>What challenges have you faced in implementing sustainable alternatives to traditional pesticides on your sunflower farm?</t>
        </is>
      </c>
      <c r="F378" t="inlineStr">
        <is>
          <t>Long text</t>
        </is>
      </c>
      <c r="G378" t="b">
        <v>0</v>
      </c>
      <c r="H378" t="inlineStr">
        <is>
          <t>Always</t>
        </is>
      </c>
      <c r="I378" s="5" t="inlineStr"/>
      <c r="J378" s="5" t="inlineStr"/>
      <c r="K378" s="5" t="inlineStr"/>
      <c r="L378" s="5" t="inlineStr"/>
      <c r="M378" t="inlineStr">
        <is>
          <t>Medium</t>
        </is>
      </c>
      <c r="N378" t="inlineStr">
        <is>
          <t>Internal QC</t>
        </is>
      </c>
      <c r="O378" t="inlineStr">
        <is>
          <t>Unanswered</t>
        </is>
      </c>
    </row>
    <row r="379">
      <c r="A379" t="inlineStr">
        <is>
          <t>1060-0378</t>
        </is>
      </c>
      <c r="B379" t="inlineStr">
        <is>
          <t>PESTICIDE-USE-AND-REGULATIONS</t>
        </is>
      </c>
      <c r="C379" t="inlineStr">
        <is>
          <t>Common</t>
        </is>
      </c>
      <c r="D379" t="inlineStr">
        <is>
          <t>Integrated Pest Management</t>
        </is>
      </c>
      <c r="E379" t="inlineStr">
        <is>
          <t>How do you document and track the effectiveness of your pest management strategies over time?</t>
        </is>
      </c>
      <c r="F379" t="inlineStr">
        <is>
          <t>Long text</t>
        </is>
      </c>
      <c r="G379" t="b">
        <v>0</v>
      </c>
      <c r="H379" t="inlineStr">
        <is>
          <t>Always</t>
        </is>
      </c>
      <c r="I379" s="5" t="inlineStr"/>
      <c r="J379" s="5" t="inlineStr"/>
      <c r="K379" s="5" t="inlineStr"/>
      <c r="L379" s="5" t="inlineStr"/>
      <c r="M379" t="inlineStr">
        <is>
          <t>Medium</t>
        </is>
      </c>
      <c r="N379" t="inlineStr">
        <is>
          <t>Internal QC</t>
        </is>
      </c>
      <c r="O379" t="inlineStr">
        <is>
          <t>Unanswered</t>
        </is>
      </c>
    </row>
    <row r="380">
      <c r="A380" t="inlineStr">
        <is>
          <t>1060-0379</t>
        </is>
      </c>
      <c r="B380" t="inlineStr">
        <is>
          <t>CROP-RESEARCH-AND-DEVELOPMENT</t>
        </is>
      </c>
      <c r="C380" t="inlineStr">
        <is>
          <t>Common</t>
        </is>
      </c>
      <c r="D380" t="inlineStr">
        <is>
          <t>Genetic Research</t>
        </is>
      </c>
      <c r="E380" t="inlineStr">
        <is>
          <t>What specific genetic traits are you investigating in your sunflower crops to enhance disease resistance?</t>
        </is>
      </c>
      <c r="F380" t="inlineStr">
        <is>
          <t>Long text</t>
        </is>
      </c>
      <c r="G380" t="b">
        <v>0</v>
      </c>
      <c r="H380" t="inlineStr">
        <is>
          <t>Always</t>
        </is>
      </c>
      <c r="I380" s="5" t="inlineStr"/>
      <c r="J380" s="5" t="inlineStr"/>
      <c r="K380" s="5" t="inlineStr"/>
      <c r="L380" s="5" t="inlineStr"/>
      <c r="M380" t="inlineStr">
        <is>
          <t>Medium</t>
        </is>
      </c>
      <c r="N380" t="inlineStr">
        <is>
          <t>IRC Section 41(d)</t>
        </is>
      </c>
      <c r="O380" t="inlineStr">
        <is>
          <t>Unanswered</t>
        </is>
      </c>
    </row>
    <row r="381">
      <c r="A381" t="inlineStr">
        <is>
          <t>1060-0380</t>
        </is>
      </c>
      <c r="B381" t="inlineStr">
        <is>
          <t>CROP-RESEARCH-AND-DEVELOPMENT</t>
        </is>
      </c>
      <c r="C381" t="inlineStr">
        <is>
          <t>Common</t>
        </is>
      </c>
      <c r="D381" t="inlineStr">
        <is>
          <t>Disease Resistance</t>
        </is>
      </c>
      <c r="E381" t="inlineStr">
        <is>
          <t>Can you describe any experimental methods used to test the disease resistance of your sunflower varieties?</t>
        </is>
      </c>
      <c r="F381" t="inlineStr">
        <is>
          <t>Long text</t>
        </is>
      </c>
      <c r="G381" t="b">
        <v>0</v>
      </c>
      <c r="H381" t="inlineStr">
        <is>
          <t>Always</t>
        </is>
      </c>
      <c r="I381" s="5" t="inlineStr"/>
      <c r="J381" s="5" t="inlineStr"/>
      <c r="K381" s="5" t="inlineStr"/>
      <c r="L381" s="5" t="inlineStr"/>
      <c r="M381" t="inlineStr">
        <is>
          <t>Medium</t>
        </is>
      </c>
      <c r="N381" t="inlineStr">
        <is>
          <t>IRC Section 41(d)</t>
        </is>
      </c>
      <c r="O381" t="inlineStr">
        <is>
          <t>Unanswered</t>
        </is>
      </c>
    </row>
    <row r="382">
      <c r="A382" t="inlineStr">
        <is>
          <t>1060-0381</t>
        </is>
      </c>
      <c r="B382" t="inlineStr">
        <is>
          <t>CROP-RESEARCH-AND-DEVELOPMENT</t>
        </is>
      </c>
      <c r="C382" t="inlineStr">
        <is>
          <t>Common</t>
        </is>
      </c>
      <c r="D382" t="inlineStr">
        <is>
          <t>Yield Improvement</t>
        </is>
      </c>
      <c r="E382" t="inlineStr">
        <is>
          <t>What specific yield improvement metrics are you tracking in your sunflower research, and what are the baseline yields for comparison?</t>
        </is>
      </c>
      <c r="F382" t="inlineStr">
        <is>
          <t>Integer + details</t>
        </is>
      </c>
      <c r="G382" t="b">
        <v>0</v>
      </c>
      <c r="H382" t="inlineStr">
        <is>
          <t>Always</t>
        </is>
      </c>
      <c r="I382" s="5" t="inlineStr"/>
      <c r="J382" s="5" t="inlineStr"/>
      <c r="K382" s="5" t="inlineStr"/>
      <c r="L382" s="5" t="inlineStr"/>
      <c r="M382" t="inlineStr">
        <is>
          <t>High</t>
        </is>
      </c>
      <c r="N382" t="inlineStr">
        <is>
          <t>Form 6765 Part II</t>
        </is>
      </c>
      <c r="O382" t="inlineStr">
        <is>
          <t>Unanswered</t>
        </is>
      </c>
    </row>
    <row r="383">
      <c r="A383" t="inlineStr">
        <is>
          <t>1060-0382</t>
        </is>
      </c>
      <c r="B383" t="inlineStr">
        <is>
          <t>CROP-RESEARCH-AND-DEVELOPMENT</t>
        </is>
      </c>
      <c r="C383" t="inlineStr">
        <is>
          <t>Common</t>
        </is>
      </c>
      <c r="D383" t="inlineStr">
        <is>
          <t>Climate Adaptability</t>
        </is>
      </c>
      <c r="E383" t="inlineStr">
        <is>
          <t>What climate conditions are you testing your sunflower crops under to assess adaptability, and how do these conditions differ from your standard growing environment?</t>
        </is>
      </c>
      <c r="F383" t="inlineStr">
        <is>
          <t>Long text</t>
        </is>
      </c>
      <c r="G383" t="b">
        <v>0</v>
      </c>
      <c r="H383" t="inlineStr">
        <is>
          <t>Always</t>
        </is>
      </c>
      <c r="I383" s="5" t="inlineStr"/>
      <c r="J383" s="5" t="inlineStr"/>
      <c r="K383" s="5" t="inlineStr"/>
      <c r="L383" s="5" t="inlineStr"/>
      <c r="M383" t="inlineStr">
        <is>
          <t>Medium</t>
        </is>
      </c>
      <c r="N383" t="inlineStr">
        <is>
          <t>IRC Section 41(d)</t>
        </is>
      </c>
      <c r="O383" t="inlineStr">
        <is>
          <t>Unanswered</t>
        </is>
      </c>
    </row>
    <row r="384">
      <c r="A384" t="inlineStr">
        <is>
          <t>1060-0383</t>
        </is>
      </c>
      <c r="B384" t="inlineStr">
        <is>
          <t>CROP-RESEARCH-AND-DEVELOPMENT</t>
        </is>
      </c>
      <c r="C384" t="inlineStr">
        <is>
          <t>Common</t>
        </is>
      </c>
      <c r="D384" t="inlineStr">
        <is>
          <t>Field Trials</t>
        </is>
      </c>
      <c r="E384" t="inlineStr">
        <is>
          <t>How many field trials have you conducted in the past year specifically aimed at improving sunflower crop traits, and what were the outcomes?</t>
        </is>
      </c>
      <c r="F384" t="inlineStr">
        <is>
          <t>Repeating table</t>
        </is>
      </c>
      <c r="G384" t="b">
        <v>0</v>
      </c>
      <c r="H384" t="inlineStr">
        <is>
          <t>Always</t>
        </is>
      </c>
      <c r="I384" s="5" t="inlineStr"/>
      <c r="J384" s="5" t="inlineStr"/>
      <c r="K384" s="5" t="inlineStr"/>
      <c r="L384" s="5" t="inlineStr"/>
      <c r="M384" t="inlineStr">
        <is>
          <t>High</t>
        </is>
      </c>
      <c r="N384" t="inlineStr">
        <is>
          <t>Form 6765 Part II</t>
        </is>
      </c>
      <c r="O384" t="inlineStr">
        <is>
          <t>Unanswered</t>
        </is>
      </c>
    </row>
    <row r="385">
      <c r="A385" t="inlineStr">
        <is>
          <t>1060-0384</t>
        </is>
      </c>
      <c r="B385" t="inlineStr">
        <is>
          <t>CROP-RESEARCH-AND-DEVELOPMENT</t>
        </is>
      </c>
      <c r="C385" t="inlineStr">
        <is>
          <t>Common</t>
        </is>
      </c>
      <c r="D385" t="inlineStr">
        <is>
          <t>Collaborations</t>
        </is>
      </c>
      <c r="E385" t="inlineStr">
        <is>
          <t>Have you collaborated with any research institutions on sunflower crop improvement, and if so, what were the specific objectives of these collaborations?</t>
        </is>
      </c>
      <c r="F385" t="inlineStr">
        <is>
          <t>Yes-No + details</t>
        </is>
      </c>
      <c r="G385" t="b">
        <v>0</v>
      </c>
      <c r="H385" t="inlineStr">
        <is>
          <t>Always</t>
        </is>
      </c>
      <c r="I385" s="5" t="inlineStr"/>
      <c r="J385" s="5" t="inlineStr"/>
      <c r="K385" s="5" t="inlineStr"/>
      <c r="L385" s="5" t="inlineStr"/>
      <c r="M385" t="inlineStr">
        <is>
          <t>Medium</t>
        </is>
      </c>
      <c r="N385" t="inlineStr">
        <is>
          <t>IRC Section 41(d)</t>
        </is>
      </c>
      <c r="O385" t="inlineStr">
        <is>
          <t>Unanswered</t>
        </is>
      </c>
    </row>
    <row r="386">
      <c r="A386" t="inlineStr">
        <is>
          <t>1060-0385</t>
        </is>
      </c>
      <c r="B386" t="inlineStr">
        <is>
          <t>CROP-RESEARCH-AND-DEVELOPMENT</t>
        </is>
      </c>
      <c r="C386" t="inlineStr">
        <is>
          <t>Common</t>
        </is>
      </c>
      <c r="D386" t="inlineStr">
        <is>
          <t>Genetic Research</t>
        </is>
      </c>
      <c r="E386" t="inlineStr">
        <is>
          <t>What novel genetic techniques (e.g., CRISPR, gene editing) are you employing in your research to enhance sunflower crops?</t>
        </is>
      </c>
      <c r="F386" t="inlineStr">
        <is>
          <t>Long text</t>
        </is>
      </c>
      <c r="G386" t="b">
        <v>0</v>
      </c>
      <c r="H386" t="inlineStr">
        <is>
          <t>Always</t>
        </is>
      </c>
      <c r="I386" s="5" t="inlineStr"/>
      <c r="J386" s="5" t="inlineStr"/>
      <c r="K386" s="5" t="inlineStr"/>
      <c r="L386" s="5" t="inlineStr"/>
      <c r="M386" t="inlineStr">
        <is>
          <t>High</t>
        </is>
      </c>
      <c r="N386" t="inlineStr">
        <is>
          <t>IRC Section 41(d)</t>
        </is>
      </c>
      <c r="O386" t="inlineStr">
        <is>
          <t>Unanswered</t>
        </is>
      </c>
    </row>
    <row r="387">
      <c r="A387" t="inlineStr">
        <is>
          <t>1060-0386</t>
        </is>
      </c>
      <c r="B387" t="inlineStr">
        <is>
          <t>CROP-RESEARCH-AND-DEVELOPMENT</t>
        </is>
      </c>
      <c r="C387" t="inlineStr">
        <is>
          <t>Common</t>
        </is>
      </c>
      <c r="D387" t="inlineStr">
        <is>
          <t>Disease Resistance</t>
        </is>
      </c>
      <c r="E387" t="inlineStr">
        <is>
          <t>What specific diseases are you targeting in your sunflower research, and what methodologies are you using to assess resistance?</t>
        </is>
      </c>
      <c r="F387" t="inlineStr">
        <is>
          <t>Long text</t>
        </is>
      </c>
      <c r="G387" t="b">
        <v>0</v>
      </c>
      <c r="H387" t="inlineStr">
        <is>
          <t>Always</t>
        </is>
      </c>
      <c r="I387" s="5" t="inlineStr"/>
      <c r="J387" s="5" t="inlineStr"/>
      <c r="K387" s="5" t="inlineStr"/>
      <c r="L387" s="5" t="inlineStr"/>
      <c r="M387" t="inlineStr">
        <is>
          <t>Medium</t>
        </is>
      </c>
      <c r="N387" t="inlineStr">
        <is>
          <t>IRC Section 41(d)</t>
        </is>
      </c>
      <c r="O387" t="inlineStr">
        <is>
          <t>Unanswered</t>
        </is>
      </c>
    </row>
    <row r="388">
      <c r="A388" t="inlineStr">
        <is>
          <t>1060-0387</t>
        </is>
      </c>
      <c r="B388" t="inlineStr">
        <is>
          <t>CROP-RESEARCH-AND-DEVELOPMENT</t>
        </is>
      </c>
      <c r="C388" t="inlineStr">
        <is>
          <t>Common</t>
        </is>
      </c>
      <c r="D388" t="inlineStr">
        <is>
          <t>Yield Improvement</t>
        </is>
      </c>
      <c r="E388" t="inlineStr">
        <is>
          <t>What percentage increase in yield do you anticipate from your current sunflower research projects, and what data supports this estimate?</t>
        </is>
      </c>
      <c r="F388" t="inlineStr">
        <is>
          <t>Percentage</t>
        </is>
      </c>
      <c r="G388" t="b">
        <v>0</v>
      </c>
      <c r="H388" t="inlineStr">
        <is>
          <t>Always</t>
        </is>
      </c>
      <c r="I388" s="5" t="inlineStr"/>
      <c r="J388" s="5" t="inlineStr"/>
      <c r="K388" s="5" t="inlineStr"/>
      <c r="L388" s="5" t="inlineStr"/>
      <c r="M388" t="inlineStr">
        <is>
          <t>High</t>
        </is>
      </c>
      <c r="N388" t="inlineStr">
        <is>
          <t>Form 6765 Part II</t>
        </is>
      </c>
      <c r="O388" t="inlineStr">
        <is>
          <t>Unanswered</t>
        </is>
      </c>
    </row>
    <row r="389">
      <c r="A389" t="inlineStr">
        <is>
          <t>1060-0388</t>
        </is>
      </c>
      <c r="B389" t="inlineStr">
        <is>
          <t>CROP-RESEARCH-AND-DEVELOPMENT</t>
        </is>
      </c>
      <c r="C389" t="inlineStr">
        <is>
          <t>Common</t>
        </is>
      </c>
      <c r="D389" t="inlineStr">
        <is>
          <t>Climate Adaptability</t>
        </is>
      </c>
      <c r="E389" t="inlineStr">
        <is>
          <t>What specific climate variables (e.g., temperature, rainfall) are you measuring during your sunflower crop trials, and how do these affect growth?</t>
        </is>
      </c>
      <c r="F389" t="inlineStr">
        <is>
          <t>Long text</t>
        </is>
      </c>
      <c r="G389" t="b">
        <v>0</v>
      </c>
      <c r="H389" t="inlineStr">
        <is>
          <t>Always</t>
        </is>
      </c>
      <c r="I389" s="5" t="inlineStr"/>
      <c r="J389" s="5" t="inlineStr"/>
      <c r="K389" s="5" t="inlineStr"/>
      <c r="L389" s="5" t="inlineStr"/>
      <c r="M389" t="inlineStr">
        <is>
          <t>Medium</t>
        </is>
      </c>
      <c r="N389" t="inlineStr">
        <is>
          <t>IRC Section 41(d)</t>
        </is>
      </c>
      <c r="O389" t="inlineStr">
        <is>
          <t>Unanswered</t>
        </is>
      </c>
    </row>
    <row r="390">
      <c r="A390" t="inlineStr">
        <is>
          <t>1060-0389</t>
        </is>
      </c>
      <c r="B390" t="inlineStr">
        <is>
          <t>CROP-RESEARCH-AND-DEVELOPMENT</t>
        </is>
      </c>
      <c r="C390" t="inlineStr">
        <is>
          <t>Common</t>
        </is>
      </c>
      <c r="D390" t="inlineStr">
        <is>
          <t>Field Trials</t>
        </is>
      </c>
      <c r="E390" t="inlineStr">
        <is>
          <t>What is the duration of your field trials for sunflower crop improvement, and how do you determine their success?</t>
        </is>
      </c>
      <c r="F390" t="inlineStr">
        <is>
          <t>Date range</t>
        </is>
      </c>
      <c r="G390" t="b">
        <v>0</v>
      </c>
      <c r="H390" t="inlineStr">
        <is>
          <t>Always</t>
        </is>
      </c>
      <c r="I390" s="5" t="inlineStr"/>
      <c r="J390" s="5" t="inlineStr"/>
      <c r="K390" s="5" t="inlineStr"/>
      <c r="L390" s="5" t="inlineStr"/>
      <c r="M390" t="inlineStr">
        <is>
          <t>Medium</t>
        </is>
      </c>
      <c r="N390" t="inlineStr">
        <is>
          <t>Form 6765 Part II</t>
        </is>
      </c>
      <c r="O390" t="inlineStr">
        <is>
          <t>Unanswered</t>
        </is>
      </c>
    </row>
    <row r="391">
      <c r="A391" t="inlineStr">
        <is>
          <t>1060-0390</t>
        </is>
      </c>
      <c r="B391" t="inlineStr">
        <is>
          <t>CROP-RESEARCH-AND-DEVELOPMENT</t>
        </is>
      </c>
      <c r="C391" t="inlineStr">
        <is>
          <t>Common</t>
        </is>
      </c>
      <c r="D391" t="inlineStr">
        <is>
          <t>Collaborations</t>
        </is>
      </c>
      <c r="E391" t="inlineStr">
        <is>
          <t>What type of data or findings have you shared with your research collaborators, and how have these contributed to your sunflower research objectives?</t>
        </is>
      </c>
      <c r="F391" t="inlineStr">
        <is>
          <t>Long text + evidence</t>
        </is>
      </c>
      <c r="G391" t="b">
        <v>0</v>
      </c>
      <c r="H391" t="inlineStr">
        <is>
          <t>Always</t>
        </is>
      </c>
      <c r="I391" s="5" t="inlineStr"/>
      <c r="J391" s="5" t="inlineStr"/>
      <c r="K391" s="5" t="inlineStr"/>
      <c r="L391" s="5" t="inlineStr"/>
      <c r="M391" t="inlineStr">
        <is>
          <t>Medium</t>
        </is>
      </c>
      <c r="N391" t="inlineStr">
        <is>
          <t>IRC Section 41(d)</t>
        </is>
      </c>
      <c r="O391" t="inlineStr">
        <is>
          <t>Unanswered</t>
        </is>
      </c>
    </row>
    <row r="392">
      <c r="A392" t="inlineStr">
        <is>
          <t>1060-0391</t>
        </is>
      </c>
      <c r="B392" t="inlineStr">
        <is>
          <t>CROP-RESEARCH-AND-DEVELOPMENT</t>
        </is>
      </c>
      <c r="C392" t="inlineStr">
        <is>
          <t>Common</t>
        </is>
      </c>
      <c r="D392" t="inlineStr">
        <is>
          <t>General R&amp;D</t>
        </is>
      </c>
      <c r="E392" t="inlineStr">
        <is>
          <t>What challenges have you faced in your sunflower research that required innovative solutions, and how did you address them?</t>
        </is>
      </c>
      <c r="F392" t="inlineStr">
        <is>
          <t>Long text</t>
        </is>
      </c>
      <c r="G392" t="b">
        <v>0</v>
      </c>
      <c r="H392" t="inlineStr">
        <is>
          <t>Always</t>
        </is>
      </c>
      <c r="I392" s="5" t="inlineStr"/>
      <c r="J392" s="5" t="inlineStr"/>
      <c r="K392" s="5" t="inlineStr"/>
      <c r="L392" s="5" t="inlineStr"/>
      <c r="M392" t="inlineStr">
        <is>
          <t>High</t>
        </is>
      </c>
      <c r="N392" t="inlineStr">
        <is>
          <t>IRC Section 41(d)</t>
        </is>
      </c>
      <c r="O392" t="inlineStr">
        <is>
          <t>Unanswered</t>
        </is>
      </c>
    </row>
    <row r="393">
      <c r="A393" t="inlineStr">
        <is>
          <t>1060-0392</t>
        </is>
      </c>
      <c r="B393" t="inlineStr">
        <is>
          <t>CONSUMER-EDUCATION-AND-ENGAGEMENT</t>
        </is>
      </c>
      <c r="C393" t="inlineStr">
        <is>
          <t>Common</t>
        </is>
      </c>
      <c r="D393" t="inlineStr">
        <is>
          <t>Nutrition Education</t>
        </is>
      </c>
      <c r="E393" t="inlineStr">
        <is>
          <t>What specific research or experimentation have you conducted to determine the nutritional benefits of sunflower products for consumer education purposes?</t>
        </is>
      </c>
      <c r="F393" t="inlineStr">
        <is>
          <t>Long text + evidence</t>
        </is>
      </c>
      <c r="G393" t="b">
        <v>0</v>
      </c>
      <c r="H393" t="inlineStr">
        <is>
          <t>Always</t>
        </is>
      </c>
      <c r="I393" s="5" t="inlineStr"/>
      <c r="J393" s="5" t="inlineStr"/>
      <c r="K393" s="5" t="inlineStr"/>
      <c r="L393" s="5" t="inlineStr"/>
      <c r="M393" t="inlineStr">
        <is>
          <t>Medium</t>
        </is>
      </c>
      <c r="N393" t="inlineStr">
        <is>
          <t>IRC Section 41(d)</t>
        </is>
      </c>
      <c r="O393" t="inlineStr">
        <is>
          <t>Unanswered</t>
        </is>
      </c>
    </row>
    <row r="394">
      <c r="A394" t="inlineStr">
        <is>
          <t>1060-0393</t>
        </is>
      </c>
      <c r="B394" t="inlineStr">
        <is>
          <t>CONSUMER-EDUCATION-AND-ENGAGEMENT</t>
        </is>
      </c>
      <c r="C394" t="inlineStr">
        <is>
          <t>Common</t>
        </is>
      </c>
      <c r="D394" t="inlineStr">
        <is>
          <t>Sustainability Messaging</t>
        </is>
      </c>
      <c r="E394" t="inlineStr">
        <is>
          <t>Can you describe any innovative methods you have developed to communicate the sustainability of your sunflower farming practices to consumers?</t>
        </is>
      </c>
      <c r="F394" t="inlineStr">
        <is>
          <t>Long text + evidence</t>
        </is>
      </c>
      <c r="G394" t="b">
        <v>0</v>
      </c>
      <c r="H394" t="inlineStr">
        <is>
          <t>Always</t>
        </is>
      </c>
      <c r="I394" s="5" t="inlineStr"/>
      <c r="J394" s="5" t="inlineStr"/>
      <c r="K394" s="5" t="inlineStr"/>
      <c r="L394" s="5" t="inlineStr"/>
      <c r="M394" t="inlineStr">
        <is>
          <t>Medium</t>
        </is>
      </c>
      <c r="N394" t="inlineStr">
        <is>
          <t>IRC Section 41(d)</t>
        </is>
      </c>
      <c r="O394" t="inlineStr">
        <is>
          <t>Unanswered</t>
        </is>
      </c>
    </row>
    <row r="395">
      <c r="A395" t="inlineStr">
        <is>
          <t>1060-0394</t>
        </is>
      </c>
      <c r="B395" t="inlineStr">
        <is>
          <t>CONSUMER-EDUCATION-AND-ENGAGEMENT</t>
        </is>
      </c>
      <c r="C395" t="inlineStr">
        <is>
          <t>Common</t>
        </is>
      </c>
      <c r="D395" t="inlineStr">
        <is>
          <t>Community Outreach</t>
        </is>
      </c>
      <c r="E395" t="inlineStr">
        <is>
          <t>What experimental outreach programs have you implemented to engage local communities about sunflower cultivation and its benefits? Please provide details on their design and outcomes.</t>
        </is>
      </c>
      <c r="F395" t="inlineStr">
        <is>
          <t>Long text + evidence</t>
        </is>
      </c>
      <c r="G395" t="b">
        <v>0</v>
      </c>
      <c r="H395" t="inlineStr">
        <is>
          <t>Always</t>
        </is>
      </c>
      <c r="I395" s="5" t="inlineStr"/>
      <c r="J395" s="5" t="inlineStr"/>
      <c r="K395" s="5" t="inlineStr"/>
      <c r="L395" s="5" t="inlineStr"/>
      <c r="M395" t="inlineStr">
        <is>
          <t>Medium</t>
        </is>
      </c>
      <c r="N395" t="inlineStr">
        <is>
          <t>IRC Section 41(d)</t>
        </is>
      </c>
      <c r="O395" t="inlineStr">
        <is>
          <t>Unanswered</t>
        </is>
      </c>
    </row>
    <row r="396">
      <c r="A396" t="inlineStr">
        <is>
          <t>1060-0395</t>
        </is>
      </c>
      <c r="B396" t="inlineStr">
        <is>
          <t>CONSUMER-EDUCATION-AND-ENGAGEMENT</t>
        </is>
      </c>
      <c r="C396" t="inlineStr">
        <is>
          <t>Common</t>
        </is>
      </c>
      <c r="D396" t="inlineStr">
        <is>
          <t>Product Transparency</t>
        </is>
      </c>
      <c r="E396" t="inlineStr">
        <is>
          <t>How have you tested different approaches to enhance transparency regarding the sourcing and production of your sunflower products?</t>
        </is>
      </c>
      <c r="F396" t="inlineStr">
        <is>
          <t>Long text + evidence</t>
        </is>
      </c>
      <c r="G396" t="b">
        <v>0</v>
      </c>
      <c r="H396" t="inlineStr">
        <is>
          <t>Always</t>
        </is>
      </c>
      <c r="I396" s="5" t="inlineStr"/>
      <c r="J396" s="5" t="inlineStr"/>
      <c r="K396" s="5" t="inlineStr"/>
      <c r="L396" s="5" t="inlineStr"/>
      <c r="M396" t="inlineStr">
        <is>
          <t>Medium</t>
        </is>
      </c>
      <c r="N396" t="inlineStr">
        <is>
          <t>IRC Section 41(d)</t>
        </is>
      </c>
      <c r="O396" t="inlineStr">
        <is>
          <t>Unanswered</t>
        </is>
      </c>
    </row>
    <row r="397">
      <c r="A397" t="inlineStr">
        <is>
          <t>1060-0396</t>
        </is>
      </c>
      <c r="B397" t="inlineStr">
        <is>
          <t>CONSUMER-EDUCATION-AND-ENGAGEMENT</t>
        </is>
      </c>
      <c r="C397" t="inlineStr">
        <is>
          <t>Common</t>
        </is>
      </c>
      <c r="D397" t="inlineStr">
        <is>
          <t>Social Media Strategies</t>
        </is>
      </c>
      <c r="E397" t="inlineStr">
        <is>
          <t>What new social media strategies have you experimented with to effectively educate consumers about sunflower products? Please outline any metrics used to measure their success.</t>
        </is>
      </c>
      <c r="F397" t="inlineStr">
        <is>
          <t>Long text + evidence</t>
        </is>
      </c>
      <c r="G397" t="b">
        <v>0</v>
      </c>
      <c r="H397" t="inlineStr">
        <is>
          <t>Always</t>
        </is>
      </c>
      <c r="I397" s="5" t="inlineStr"/>
      <c r="J397" s="5" t="inlineStr"/>
      <c r="K397" s="5" t="inlineStr"/>
      <c r="L397" s="5" t="inlineStr"/>
      <c r="M397" t="inlineStr">
        <is>
          <t>Medium</t>
        </is>
      </c>
      <c r="N397" t="inlineStr">
        <is>
          <t>IRC Section 41(d)</t>
        </is>
      </c>
      <c r="O397" t="inlineStr">
        <is>
          <t>Unanswered</t>
        </is>
      </c>
    </row>
    <row r="398">
      <c r="A398" t="inlineStr">
        <is>
          <t>1060-0397</t>
        </is>
      </c>
      <c r="B398" t="inlineStr">
        <is>
          <t>CONSUMER-EDUCATION-AND-ENGAGEMENT</t>
        </is>
      </c>
      <c r="C398" t="inlineStr">
        <is>
          <t>Common</t>
        </is>
      </c>
      <c r="D398" t="inlineStr">
        <is>
          <t>Feedback Mechanisms</t>
        </is>
      </c>
      <c r="E398" t="inlineStr">
        <is>
          <t>What feedback mechanisms have you put in place to gather consumer insights on sunflower products, and how have you adapted your strategies based on this feedback?</t>
        </is>
      </c>
      <c r="F398" t="inlineStr">
        <is>
          <t>Long text + evidence</t>
        </is>
      </c>
      <c r="G398" t="b">
        <v>0</v>
      </c>
      <c r="H398" t="inlineStr">
        <is>
          <t>Always</t>
        </is>
      </c>
      <c r="I398" s="5" t="inlineStr"/>
      <c r="J398" s="5" t="inlineStr"/>
      <c r="K398" s="5" t="inlineStr"/>
      <c r="L398" s="5" t="inlineStr"/>
      <c r="M398" t="inlineStr">
        <is>
          <t>Medium</t>
        </is>
      </c>
      <c r="N398" t="inlineStr">
        <is>
          <t>IRC Section 41(d)</t>
        </is>
      </c>
      <c r="O398" t="inlineStr">
        <is>
          <t>Unanswered</t>
        </is>
      </c>
    </row>
    <row r="399">
      <c r="A399" t="inlineStr">
        <is>
          <t>1060-0398</t>
        </is>
      </c>
      <c r="B399" t="inlineStr">
        <is>
          <t>CONSUMER-EDUCATION-AND-ENGAGEMENT</t>
        </is>
      </c>
      <c r="C399" t="inlineStr">
        <is>
          <t>Common</t>
        </is>
      </c>
      <c r="D399" t="inlineStr">
        <is>
          <t>Nutrition Education</t>
        </is>
      </c>
      <c r="E399" t="inlineStr">
        <is>
          <t>Have you conducted any experiments to compare consumer understanding of sunflower nutrition before and after educational campaigns? If yes, please provide details.</t>
        </is>
      </c>
      <c r="F399" t="inlineStr">
        <is>
          <t>Yes-No + details</t>
        </is>
      </c>
      <c r="G399" t="b">
        <v>0</v>
      </c>
      <c r="H399" t="inlineStr">
        <is>
          <t>Always</t>
        </is>
      </c>
      <c r="I399" s="5" t="inlineStr"/>
      <c r="J399" s="5" t="inlineStr"/>
      <c r="K399" s="5" t="inlineStr"/>
      <c r="L399" s="5" t="inlineStr"/>
      <c r="M399" t="inlineStr">
        <is>
          <t>High</t>
        </is>
      </c>
      <c r="N399" t="inlineStr">
        <is>
          <t>IRC Section 41(d)</t>
        </is>
      </c>
      <c r="O399" t="inlineStr">
        <is>
          <t>Unanswered</t>
        </is>
      </c>
    </row>
    <row r="400">
      <c r="A400" t="inlineStr">
        <is>
          <t>1060-0399</t>
        </is>
      </c>
      <c r="B400" t="inlineStr">
        <is>
          <t>CONSUMER-EDUCATION-AND-ENGAGEMENT</t>
        </is>
      </c>
      <c r="C400" t="inlineStr">
        <is>
          <t>Common</t>
        </is>
      </c>
      <c r="D400" t="inlineStr">
        <is>
          <t>Sustainability Messaging</t>
        </is>
      </c>
      <c r="E400" t="inlineStr">
        <is>
          <t>What metrics do you use to evaluate the effectiveness of your sustainability messaging related to sunflower products?</t>
        </is>
      </c>
      <c r="F400" t="inlineStr">
        <is>
          <t>Multi-select</t>
        </is>
      </c>
      <c r="G400" t="b">
        <v>0</v>
      </c>
      <c r="H400" t="inlineStr">
        <is>
          <t>Always</t>
        </is>
      </c>
      <c r="I400" s="5" t="inlineStr"/>
      <c r="J400" s="5" t="inlineStr"/>
      <c r="K400" s="5" t="inlineStr"/>
      <c r="L400" s="5" t="inlineStr"/>
      <c r="M400" t="inlineStr">
        <is>
          <t>Medium</t>
        </is>
      </c>
      <c r="N400" t="inlineStr">
        <is>
          <t>IRC Section 41(d)</t>
        </is>
      </c>
      <c r="O400" t="inlineStr">
        <is>
          <t>Unanswered</t>
        </is>
      </c>
    </row>
    <row r="401">
      <c r="A401" t="inlineStr">
        <is>
          <t>1060-0400</t>
        </is>
      </c>
      <c r="B401" t="inlineStr">
        <is>
          <t>CONSUMER-EDUCATION-AND-ENGAGEMENT</t>
        </is>
      </c>
      <c r="C401" t="inlineStr">
        <is>
          <t>Common</t>
        </is>
      </c>
      <c r="D401" t="inlineStr">
        <is>
          <t>Community Outreach</t>
        </is>
      </c>
      <c r="E401" t="inlineStr">
        <is>
          <t>How many community outreach events focused on sunflower education did you conduct in the last year, and what were the primary objectives of these events?</t>
        </is>
      </c>
      <c r="F401" t="inlineStr">
        <is>
          <t>Integer + details</t>
        </is>
      </c>
      <c r="G401" t="b">
        <v>0</v>
      </c>
      <c r="H401" t="inlineStr">
        <is>
          <t>Always</t>
        </is>
      </c>
      <c r="I401" s="5" t="inlineStr"/>
      <c r="J401" s="5" t="inlineStr"/>
      <c r="K401" s="5" t="inlineStr"/>
      <c r="L401" s="5" t="inlineStr"/>
      <c r="M401" t="inlineStr">
        <is>
          <t>Medium</t>
        </is>
      </c>
      <c r="N401" t="inlineStr">
        <is>
          <t>IRC Section 41(d)</t>
        </is>
      </c>
      <c r="O401" t="inlineStr">
        <is>
          <t>Unanswered</t>
        </is>
      </c>
    </row>
    <row r="402">
      <c r="A402" t="inlineStr">
        <is>
          <t>1060-0401</t>
        </is>
      </c>
      <c r="B402" t="inlineStr">
        <is>
          <t>CONSUMER-EDUCATION-AND-ENGAGEMENT</t>
        </is>
      </c>
      <c r="C402" t="inlineStr">
        <is>
          <t>Common</t>
        </is>
      </c>
      <c r="D402" t="inlineStr">
        <is>
          <t>Product Transparency</t>
        </is>
      </c>
      <c r="E402" t="inlineStr">
        <is>
          <t>What percentage of your sunflower products have undergone third-party testing for transparency, and how do you communicate these results to consumers?</t>
        </is>
      </c>
      <c r="F402" t="inlineStr">
        <is>
          <t>Percentage</t>
        </is>
      </c>
      <c r="G402" t="b">
        <v>0</v>
      </c>
      <c r="H402" t="inlineStr">
        <is>
          <t>Always</t>
        </is>
      </c>
      <c r="I402" s="5" t="inlineStr"/>
      <c r="J402" s="5" t="inlineStr"/>
      <c r="K402" s="5" t="inlineStr"/>
      <c r="L402" s="5" t="inlineStr"/>
      <c r="M402" t="inlineStr">
        <is>
          <t>Medium</t>
        </is>
      </c>
      <c r="N402" t="inlineStr">
        <is>
          <t>IRC Section 41(d)</t>
        </is>
      </c>
      <c r="O402" t="inlineStr">
        <is>
          <t>Unanswered</t>
        </is>
      </c>
    </row>
    <row r="403">
      <c r="A403" t="inlineStr">
        <is>
          <t>1060-0402</t>
        </is>
      </c>
      <c r="B403" t="inlineStr">
        <is>
          <t>CONSUMER-EDUCATION-AND-ENGAGEMENT</t>
        </is>
      </c>
      <c r="C403" t="inlineStr">
        <is>
          <t>Common</t>
        </is>
      </c>
      <c r="D403" t="inlineStr">
        <is>
          <t>Social Media Strategies</t>
        </is>
      </c>
      <c r="E403" t="inlineStr">
        <is>
          <t>What specific social media platforms have you tested for consumer engagement regarding sunflower products, and what were the results of these tests?</t>
        </is>
      </c>
      <c r="F403" t="inlineStr">
        <is>
          <t>Long text + evidence</t>
        </is>
      </c>
      <c r="G403" t="b">
        <v>0</v>
      </c>
      <c r="H403" t="inlineStr">
        <is>
          <t>Always</t>
        </is>
      </c>
      <c r="I403" s="5" t="inlineStr"/>
      <c r="J403" s="5" t="inlineStr"/>
      <c r="K403" s="5" t="inlineStr"/>
      <c r="L403" s="5" t="inlineStr"/>
      <c r="M403" t="inlineStr">
        <is>
          <t>Medium</t>
        </is>
      </c>
      <c r="N403" t="inlineStr">
        <is>
          <t>IRC Section 41(d)</t>
        </is>
      </c>
      <c r="O403" t="inlineStr">
        <is>
          <t>Unanswered</t>
        </is>
      </c>
    </row>
    <row r="404">
      <c r="A404" t="inlineStr">
        <is>
          <t>1060-0403</t>
        </is>
      </c>
      <c r="B404" t="inlineStr">
        <is>
          <t>INNOVATIVE-FARMING-TECHNOLOGIES</t>
        </is>
      </c>
      <c r="C404" t="inlineStr">
        <is>
          <t>Common</t>
        </is>
      </c>
      <c r="D404" t="inlineStr">
        <is>
          <t>Drones for Monitoring</t>
        </is>
      </c>
      <c r="E404" t="inlineStr">
        <is>
          <t>What specific drone technologies have you implemented for monitoring sunflower crop health, and what were the objectives of using these drones?</t>
        </is>
      </c>
      <c r="F404" t="inlineStr">
        <is>
          <t>Long text</t>
        </is>
      </c>
      <c r="G404" t="b">
        <v>0</v>
      </c>
      <c r="H404" t="inlineStr">
        <is>
          <t>Always</t>
        </is>
      </c>
      <c r="I404" s="5" t="inlineStr"/>
      <c r="J404" s="5" t="inlineStr"/>
      <c r="K404" s="5" t="inlineStr"/>
      <c r="L404" s="5" t="inlineStr"/>
      <c r="M404" t="inlineStr">
        <is>
          <t>Medium</t>
        </is>
      </c>
      <c r="N404" t="inlineStr">
        <is>
          <t>IRC Section 41(d)</t>
        </is>
      </c>
      <c r="O404" t="inlineStr">
        <is>
          <t>Unanswered</t>
        </is>
      </c>
    </row>
    <row r="405">
      <c r="A405" t="inlineStr">
        <is>
          <t>1060-0404</t>
        </is>
      </c>
      <c r="B405" t="inlineStr">
        <is>
          <t>INNOVATIVE-FARMING-TECHNOLOGIES</t>
        </is>
      </c>
      <c r="C405" t="inlineStr">
        <is>
          <t>Common</t>
        </is>
      </c>
      <c r="D405" t="inlineStr">
        <is>
          <t>Drones for Monitoring</t>
        </is>
      </c>
      <c r="E405" t="inlineStr">
        <is>
          <t>Can you describe any challenges you faced while integrating drone technology into your farming practices?</t>
        </is>
      </c>
      <c r="F405" t="inlineStr">
        <is>
          <t>Long text</t>
        </is>
      </c>
      <c r="G405" t="b">
        <v>0</v>
      </c>
      <c r="H405" t="inlineStr">
        <is>
          <t>Always</t>
        </is>
      </c>
      <c r="I405" s="5" t="inlineStr"/>
      <c r="J405" s="5" t="inlineStr"/>
      <c r="K405" s="5" t="inlineStr"/>
      <c r="L405" s="5" t="inlineStr"/>
      <c r="M405" t="inlineStr">
        <is>
          <t>Medium</t>
        </is>
      </c>
      <c r="N405" t="inlineStr">
        <is>
          <t>IRC Section 41(d)</t>
        </is>
      </c>
      <c r="O405" t="inlineStr">
        <is>
          <t>Unanswered</t>
        </is>
      </c>
    </row>
    <row r="406">
      <c r="A406" t="inlineStr">
        <is>
          <t>1060-0405</t>
        </is>
      </c>
      <c r="B406" t="inlineStr">
        <is>
          <t>INNOVATIVE-FARMING-TECHNOLOGIES</t>
        </is>
      </c>
      <c r="C406" t="inlineStr">
        <is>
          <t>Common</t>
        </is>
      </c>
      <c r="D406" t="inlineStr">
        <is>
          <t>Smart Sensors</t>
        </is>
      </c>
      <c r="E406" t="inlineStr">
        <is>
          <t>What types of smart sensors have you deployed in your sunflower fields, and how do they contribute to your farming operations?</t>
        </is>
      </c>
      <c r="F406" t="inlineStr">
        <is>
          <t>Long text</t>
        </is>
      </c>
      <c r="G406" t="b">
        <v>0</v>
      </c>
      <c r="H406" t="inlineStr">
        <is>
          <t>Always</t>
        </is>
      </c>
      <c r="I406" s="5" t="inlineStr"/>
      <c r="J406" s="5" t="inlineStr"/>
      <c r="K406" s="5" t="inlineStr"/>
      <c r="L406" s="5" t="inlineStr"/>
      <c r="M406" t="inlineStr">
        <is>
          <t>Medium</t>
        </is>
      </c>
      <c r="N406" t="inlineStr">
        <is>
          <t>IRC Section 41(d)</t>
        </is>
      </c>
      <c r="O406" t="inlineStr">
        <is>
          <t>Unanswered</t>
        </is>
      </c>
    </row>
    <row r="407">
      <c r="A407" t="inlineStr">
        <is>
          <t>1060-0406</t>
        </is>
      </c>
      <c r="B407" t="inlineStr">
        <is>
          <t>INNOVATIVE-FARMING-TECHNOLOGIES</t>
        </is>
      </c>
      <c r="C407" t="inlineStr">
        <is>
          <t>Common</t>
        </is>
      </c>
      <c r="D407" t="inlineStr">
        <is>
          <t>Smart Sensors</t>
        </is>
      </c>
      <c r="E407" t="inlineStr">
        <is>
          <t>How do you analyze the data collected from smart sensors, and what decisions have been influenced by this data?</t>
        </is>
      </c>
      <c r="F407" t="inlineStr">
        <is>
          <t>Long text</t>
        </is>
      </c>
      <c r="G407" t="b">
        <v>0</v>
      </c>
      <c r="H407" t="inlineStr">
        <is>
          <t>Always</t>
        </is>
      </c>
      <c r="I407" s="5" t="inlineStr"/>
      <c r="J407" s="5" t="inlineStr"/>
      <c r="K407" s="5" t="inlineStr"/>
      <c r="L407" s="5" t="inlineStr"/>
      <c r="M407" t="inlineStr">
        <is>
          <t>Medium</t>
        </is>
      </c>
      <c r="N407" t="inlineStr">
        <is>
          <t>IRC Section 41(d)</t>
        </is>
      </c>
      <c r="O407" t="inlineStr">
        <is>
          <t>Unanswered</t>
        </is>
      </c>
    </row>
    <row r="408">
      <c r="A408" t="inlineStr">
        <is>
          <t>1060-0407</t>
        </is>
      </c>
      <c r="B408" t="inlineStr">
        <is>
          <t>INNOVATIVE-FARMING-TECHNOLOGIES</t>
        </is>
      </c>
      <c r="C408" t="inlineStr">
        <is>
          <t>Common</t>
        </is>
      </c>
      <c r="D408" t="inlineStr">
        <is>
          <t>Soil Moisture Technology</t>
        </is>
      </c>
      <c r="E408" t="inlineStr">
        <is>
          <t>What soil moisture technologies are you currently using, and how do they differ from traditional methods?</t>
        </is>
      </c>
      <c r="F408" t="inlineStr">
        <is>
          <t>Long text</t>
        </is>
      </c>
      <c r="G408" t="b">
        <v>0</v>
      </c>
      <c r="H408" t="inlineStr">
        <is>
          <t>Always</t>
        </is>
      </c>
      <c r="I408" s="5" t="inlineStr"/>
      <c r="J408" s="5" t="inlineStr"/>
      <c r="K408" s="5" t="inlineStr"/>
      <c r="L408" s="5" t="inlineStr"/>
      <c r="M408" t="inlineStr">
        <is>
          <t>Medium</t>
        </is>
      </c>
      <c r="N408" t="inlineStr">
        <is>
          <t>IRC Section 41(d)</t>
        </is>
      </c>
      <c r="O408" t="inlineStr">
        <is>
          <t>Unanswered</t>
        </is>
      </c>
    </row>
    <row r="409">
      <c r="A409" t="inlineStr">
        <is>
          <t>1060-0408</t>
        </is>
      </c>
      <c r="B409" t="inlineStr">
        <is>
          <t>INNOVATIVE-FARMING-TECHNOLOGIES</t>
        </is>
      </c>
      <c r="C409" t="inlineStr">
        <is>
          <t>Common</t>
        </is>
      </c>
      <c r="D409" t="inlineStr">
        <is>
          <t>Soil Moisture Technology</t>
        </is>
      </c>
      <c r="E409" t="inlineStr">
        <is>
          <t>Can you provide examples of how soil moisture technology has improved your irrigation practices for sunflower crops?</t>
        </is>
      </c>
      <c r="F409" t="inlineStr">
        <is>
          <t>Long text</t>
        </is>
      </c>
      <c r="G409" t="b">
        <v>0</v>
      </c>
      <c r="H409" t="inlineStr">
        <is>
          <t>Always</t>
        </is>
      </c>
      <c r="I409" s="5" t="inlineStr"/>
      <c r="J409" s="5" t="inlineStr"/>
      <c r="K409" s="5" t="inlineStr"/>
      <c r="L409" s="5" t="inlineStr"/>
      <c r="M409" t="inlineStr">
        <is>
          <t>Medium</t>
        </is>
      </c>
      <c r="N409" t="inlineStr">
        <is>
          <t>IRC Section 41(d)</t>
        </is>
      </c>
      <c r="O409" t="inlineStr">
        <is>
          <t>Unanswered</t>
        </is>
      </c>
    </row>
    <row r="410">
      <c r="A410" t="inlineStr">
        <is>
          <t>1060-0409</t>
        </is>
      </c>
      <c r="B410" t="inlineStr">
        <is>
          <t>INNOVATIVE-FARMING-TECHNOLOGIES</t>
        </is>
      </c>
      <c r="C410" t="inlineStr">
        <is>
          <t>Common</t>
        </is>
      </c>
      <c r="D410" t="inlineStr">
        <is>
          <t>Automated Machinery</t>
        </is>
      </c>
      <c r="E410" t="inlineStr">
        <is>
          <t>What automated machinery have you integrated into your sunflower farming operations, and what specific tasks does it perform?</t>
        </is>
      </c>
      <c r="F410" t="inlineStr">
        <is>
          <t>Long text</t>
        </is>
      </c>
      <c r="G410" t="b">
        <v>0</v>
      </c>
      <c r="H410" t="inlineStr">
        <is>
          <t>Always</t>
        </is>
      </c>
      <c r="I410" s="5" t="inlineStr"/>
      <c r="J410" s="5" t="inlineStr"/>
      <c r="K410" s="5" t="inlineStr"/>
      <c r="L410" s="5" t="inlineStr"/>
      <c r="M410" t="inlineStr">
        <is>
          <t>Medium</t>
        </is>
      </c>
      <c r="N410" t="inlineStr">
        <is>
          <t>IRC Section 41(d)</t>
        </is>
      </c>
      <c r="O410" t="inlineStr">
        <is>
          <t>Unanswered</t>
        </is>
      </c>
    </row>
    <row r="411">
      <c r="A411" t="inlineStr">
        <is>
          <t>1060-0410</t>
        </is>
      </c>
      <c r="B411" t="inlineStr">
        <is>
          <t>INNOVATIVE-FARMING-TECHNOLOGIES</t>
        </is>
      </c>
      <c r="C411" t="inlineStr">
        <is>
          <t>Common</t>
        </is>
      </c>
      <c r="D411" t="inlineStr">
        <is>
          <t>Automated Machinery</t>
        </is>
      </c>
      <c r="E411" t="inlineStr">
        <is>
          <t>How has the use of automated machinery changed your labor requirements or operational efficiency in sunflower production?</t>
        </is>
      </c>
      <c r="F411" t="inlineStr">
        <is>
          <t>Long text</t>
        </is>
      </c>
      <c r="G411" t="b">
        <v>0</v>
      </c>
      <c r="H411" t="inlineStr">
        <is>
          <t>Always</t>
        </is>
      </c>
      <c r="I411" s="5" t="inlineStr"/>
      <c r="J411" s="5" t="inlineStr"/>
      <c r="K411" s="5" t="inlineStr"/>
      <c r="L411" s="5" t="inlineStr"/>
      <c r="M411" t="inlineStr">
        <is>
          <t>Medium</t>
        </is>
      </c>
      <c r="N411" t="inlineStr">
        <is>
          <t>IRC Section 41(d)</t>
        </is>
      </c>
      <c r="O411" t="inlineStr">
        <is>
          <t>Unanswered</t>
        </is>
      </c>
    </row>
    <row r="412">
      <c r="A412" t="inlineStr">
        <is>
          <t>1060-0411</t>
        </is>
      </c>
      <c r="B412" t="inlineStr">
        <is>
          <t>INNOVATIVE-FARMING-TECHNOLOGIES</t>
        </is>
      </c>
      <c r="C412" t="inlineStr">
        <is>
          <t>Common</t>
        </is>
      </c>
      <c r="D412" t="inlineStr">
        <is>
          <t>Data-Driven Decision Making</t>
        </is>
      </c>
      <c r="E412" t="inlineStr">
        <is>
          <t>What data-driven decision-making processes have you implemented in your sunflower farming, and what technologies support these processes?</t>
        </is>
      </c>
      <c r="F412" t="inlineStr">
        <is>
          <t>Long text</t>
        </is>
      </c>
      <c r="G412" t="b">
        <v>0</v>
      </c>
      <c r="H412" t="inlineStr">
        <is>
          <t>Always</t>
        </is>
      </c>
      <c r="I412" s="5" t="inlineStr"/>
      <c r="J412" s="5" t="inlineStr"/>
      <c r="K412" s="5" t="inlineStr"/>
      <c r="L412" s="5" t="inlineStr"/>
      <c r="M412" t="inlineStr">
        <is>
          <t>Medium</t>
        </is>
      </c>
      <c r="N412" t="inlineStr">
        <is>
          <t>IRC Section 41(d)</t>
        </is>
      </c>
      <c r="O412" t="inlineStr">
        <is>
          <t>Unanswered</t>
        </is>
      </c>
    </row>
    <row r="413">
      <c r="A413" t="inlineStr">
        <is>
          <t>1060-0412</t>
        </is>
      </c>
      <c r="B413" t="inlineStr">
        <is>
          <t>INNOVATIVE-FARMING-TECHNOLOGIES</t>
        </is>
      </c>
      <c r="C413" t="inlineStr">
        <is>
          <t>Common</t>
        </is>
      </c>
      <c r="D413" t="inlineStr">
        <is>
          <t>Data-Driven Decision Making</t>
        </is>
      </c>
      <c r="E413" t="inlineStr">
        <is>
          <t>Can you share an example where data-driven insights led to a significant change in your farming strategy?</t>
        </is>
      </c>
      <c r="F413" t="inlineStr">
        <is>
          <t>Long text</t>
        </is>
      </c>
      <c r="G413" t="b">
        <v>0</v>
      </c>
      <c r="H413" t="inlineStr">
        <is>
          <t>Always</t>
        </is>
      </c>
      <c r="I413" s="5" t="inlineStr"/>
      <c r="J413" s="5" t="inlineStr"/>
      <c r="K413" s="5" t="inlineStr"/>
      <c r="L413" s="5" t="inlineStr"/>
      <c r="M413" t="inlineStr">
        <is>
          <t>Medium</t>
        </is>
      </c>
      <c r="N413" t="inlineStr">
        <is>
          <t>IRC Section 41(d)</t>
        </is>
      </c>
      <c r="O413" t="inlineStr">
        <is>
          <t>Unanswered</t>
        </is>
      </c>
    </row>
    <row r="414">
      <c r="A414" t="inlineStr">
        <is>
          <t>1060-0413</t>
        </is>
      </c>
      <c r="B414" t="inlineStr">
        <is>
          <t>INNOVATIVE-FARMING-TECHNOLOGIES</t>
        </is>
      </c>
      <c r="C414" t="inlineStr">
        <is>
          <t>Common</t>
        </is>
      </c>
      <c r="D414" t="inlineStr">
        <is>
          <t>Agriculture Apps</t>
        </is>
      </c>
      <c r="E414" t="inlineStr">
        <is>
          <t>What agriculture-related apps are you currently using to manage your sunflower production, and what functionalities do they provide?</t>
        </is>
      </c>
      <c r="F414" t="inlineStr">
        <is>
          <t>Long text</t>
        </is>
      </c>
      <c r="G414" t="b">
        <v>0</v>
      </c>
      <c r="H414" t="inlineStr">
        <is>
          <t>Always</t>
        </is>
      </c>
      <c r="I414" s="5" t="inlineStr"/>
      <c r="J414" s="5" t="inlineStr"/>
      <c r="K414" s="5" t="inlineStr"/>
      <c r="L414" s="5" t="inlineStr"/>
      <c r="M414" t="inlineStr">
        <is>
          <t>Medium</t>
        </is>
      </c>
      <c r="N414" t="inlineStr">
        <is>
          <t>IRC Section 41(d)</t>
        </is>
      </c>
      <c r="O414" t="inlineStr">
        <is>
          <t>Unanswered</t>
        </is>
      </c>
    </row>
    <row r="415">
      <c r="A415" t="inlineStr">
        <is>
          <t>1060-0414</t>
        </is>
      </c>
      <c r="B415" t="inlineStr">
        <is>
          <t>INNOVATIVE-FARMING-TECHNOLOGIES</t>
        </is>
      </c>
      <c r="C415" t="inlineStr">
        <is>
          <t>Common</t>
        </is>
      </c>
      <c r="D415" t="inlineStr">
        <is>
          <t>Agriculture Apps</t>
        </is>
      </c>
      <c r="E415" t="inlineStr">
        <is>
          <t>How have agriculture apps improved your operational efficiency or crop management for sunflower farming?</t>
        </is>
      </c>
      <c r="F415" t="inlineStr">
        <is>
          <t>Long text</t>
        </is>
      </c>
      <c r="G415" t="b">
        <v>0</v>
      </c>
      <c r="H415" t="inlineStr">
        <is>
          <t>Always</t>
        </is>
      </c>
      <c r="I415" s="5" t="inlineStr"/>
      <c r="J415" s="5" t="inlineStr"/>
      <c r="K415" s="5" t="inlineStr"/>
      <c r="L415" s="5" t="inlineStr"/>
      <c r="M415" t="inlineStr">
        <is>
          <t>Medium</t>
        </is>
      </c>
      <c r="N415" t="inlineStr">
        <is>
          <t>IRC Section 41(d)</t>
        </is>
      </c>
      <c r="O415" t="inlineStr">
        <is>
          <t>Unanswered</t>
        </is>
      </c>
    </row>
    <row r="416">
      <c r="A416" t="inlineStr">
        <is>
          <t>1060-0415</t>
        </is>
      </c>
      <c r="B416" t="inlineStr">
        <is>
          <t>INNOVATIVE-FARMING-TECHNOLOGIES</t>
        </is>
      </c>
      <c r="C416" t="inlineStr">
        <is>
          <t>Common</t>
        </is>
      </c>
      <c r="D416" t="inlineStr">
        <is>
          <t>Integration of Technologies</t>
        </is>
      </c>
      <c r="E416" t="inlineStr">
        <is>
          <t>How do you integrate various technologies (drones, sensors, apps) in your sunflower farming operations?</t>
        </is>
      </c>
      <c r="F416" t="inlineStr">
        <is>
          <t>Long text</t>
        </is>
      </c>
      <c r="G416" t="b">
        <v>0</v>
      </c>
      <c r="H416" t="inlineStr">
        <is>
          <t>Always</t>
        </is>
      </c>
      <c r="I416" s="5" t="inlineStr"/>
      <c r="J416" s="5" t="inlineStr"/>
      <c r="K416" s="5" t="inlineStr"/>
      <c r="L416" s="5" t="inlineStr"/>
      <c r="M416" t="inlineStr">
        <is>
          <t>Medium</t>
        </is>
      </c>
      <c r="N416" t="inlineStr">
        <is>
          <t>IRC Section 41(d)</t>
        </is>
      </c>
      <c r="O416" t="inlineStr">
        <is>
          <t>Unanswered</t>
        </is>
      </c>
    </row>
    <row r="417">
      <c r="A417" t="inlineStr">
        <is>
          <t>1060-0416</t>
        </is>
      </c>
      <c r="B417" t="inlineStr">
        <is>
          <t>INNOVATIVE-FARMING-TECHNOLOGIES</t>
        </is>
      </c>
      <c r="C417" t="inlineStr">
        <is>
          <t>Common</t>
        </is>
      </c>
      <c r="D417" t="inlineStr">
        <is>
          <t>Integration of Technologies</t>
        </is>
      </c>
      <c r="E417" t="inlineStr">
        <is>
          <t>What specific outcomes or benefits have you observed from integrating these technologies in your sunflower production?</t>
        </is>
      </c>
      <c r="F417" t="inlineStr">
        <is>
          <t>Long text</t>
        </is>
      </c>
      <c r="G417" t="b">
        <v>0</v>
      </c>
      <c r="H417" t="inlineStr">
        <is>
          <t>Always</t>
        </is>
      </c>
      <c r="I417" s="5" t="inlineStr"/>
      <c r="J417" s="5" t="inlineStr"/>
      <c r="K417" s="5" t="inlineStr"/>
      <c r="L417" s="5" t="inlineStr"/>
      <c r="M417" t="inlineStr">
        <is>
          <t>Medium</t>
        </is>
      </c>
      <c r="N417" t="inlineStr">
        <is>
          <t>IRC Section 41(d)</t>
        </is>
      </c>
      <c r="O417" t="inlineStr">
        <is>
          <t>Unanswered</t>
        </is>
      </c>
    </row>
    <row r="418">
      <c r="A418" t="inlineStr">
        <is>
          <t>1060-0417</t>
        </is>
      </c>
      <c r="B418" t="inlineStr">
        <is>
          <t>INNOVATIVE-FARMING-TECHNOLOGIES</t>
        </is>
      </c>
      <c r="C418" t="inlineStr">
        <is>
          <t>Common</t>
        </is>
      </c>
      <c r="D418" t="inlineStr">
        <is>
          <t>Cost Analysis</t>
        </is>
      </c>
      <c r="E418" t="inlineStr">
        <is>
          <t>What are the estimated costs associated with implementing these innovative technologies in your sunflower farming operations?</t>
        </is>
      </c>
      <c r="F418" t="inlineStr">
        <is>
          <t>Currency</t>
        </is>
      </c>
      <c r="G418" t="b">
        <v>0</v>
      </c>
      <c r="H418" t="inlineStr">
        <is>
          <t>Always</t>
        </is>
      </c>
      <c r="I418" s="5" t="inlineStr"/>
      <c r="J418" s="5" t="inlineStr"/>
      <c r="K418" s="5" t="inlineStr"/>
      <c r="L418" s="5" t="inlineStr"/>
      <c r="M418" t="inlineStr">
        <is>
          <t>High</t>
        </is>
      </c>
      <c r="N418" t="inlineStr">
        <is>
          <t>IRC Section 41(d)</t>
        </is>
      </c>
      <c r="O418" t="inlineStr">
        <is>
          <t>Unanswered</t>
        </is>
      </c>
    </row>
    <row r="419">
      <c r="A419" t="inlineStr">
        <is>
          <t>1060-0418</t>
        </is>
      </c>
      <c r="B419" t="inlineStr">
        <is>
          <t>INNOVATIVE-FARMING-TECHNOLOGIES</t>
        </is>
      </c>
      <c r="C419" t="inlineStr">
        <is>
          <t>Common</t>
        </is>
      </c>
      <c r="D419" t="inlineStr">
        <is>
          <t>Cost Analysis</t>
        </is>
      </c>
      <c r="E419" t="inlineStr">
        <is>
          <t>How do you measure the return on investment (ROI) for the technologies implemented in sunflower production?</t>
        </is>
      </c>
      <c r="F419" t="inlineStr">
        <is>
          <t>Long text</t>
        </is>
      </c>
      <c r="G419" t="b">
        <v>0</v>
      </c>
      <c r="H419" t="inlineStr">
        <is>
          <t>Always</t>
        </is>
      </c>
      <c r="I419" s="5" t="inlineStr"/>
      <c r="J419" s="5" t="inlineStr"/>
      <c r="K419" s="5" t="inlineStr"/>
      <c r="L419" s="5" t="inlineStr"/>
      <c r="M419" t="inlineStr">
        <is>
          <t>High</t>
        </is>
      </c>
      <c r="N419" t="inlineStr">
        <is>
          <t>IRC Section 41(d)</t>
        </is>
      </c>
      <c r="O419" t="inlineStr">
        <is>
          <t>Unanswered</t>
        </is>
      </c>
    </row>
    <row r="420">
      <c r="A420" t="inlineStr">
        <is>
          <t>1060-0419</t>
        </is>
      </c>
      <c r="B420" t="inlineStr">
        <is>
          <t>INNOVATIVE-FARMING-TECHNOLOGIES</t>
        </is>
      </c>
      <c r="C420" t="inlineStr">
        <is>
          <t>Common</t>
        </is>
      </c>
      <c r="D420" t="inlineStr">
        <is>
          <t>Future Innovations</t>
        </is>
      </c>
      <c r="E420" t="inlineStr">
        <is>
          <t>What future technologies or innovations are you considering for your sunflower farming operations, and what goals do you hope to achieve with them?</t>
        </is>
      </c>
      <c r="F420" t="inlineStr">
        <is>
          <t>Long text</t>
        </is>
      </c>
      <c r="G420" t="b">
        <v>0</v>
      </c>
      <c r="H420" t="inlineStr">
        <is>
          <t>Always</t>
        </is>
      </c>
      <c r="I420" s="5" t="inlineStr"/>
      <c r="J420" s="5" t="inlineStr"/>
      <c r="K420" s="5" t="inlineStr"/>
      <c r="L420" s="5" t="inlineStr"/>
      <c r="M420" t="inlineStr">
        <is>
          <t>Medium</t>
        </is>
      </c>
      <c r="N420" t="inlineStr">
        <is>
          <t>IRC Section 41(d)</t>
        </is>
      </c>
      <c r="O420" t="inlineStr">
        <is>
          <t>Unanswered</t>
        </is>
      </c>
    </row>
    <row r="421">
      <c r="A421" t="inlineStr">
        <is>
          <t>1060-0420</t>
        </is>
      </c>
      <c r="B421" t="inlineStr">
        <is>
          <t>INNOVATIVE-FARMING-TECHNOLOGIES</t>
        </is>
      </c>
      <c r="C421" t="inlineStr">
        <is>
          <t>Federal</t>
        </is>
      </c>
      <c r="D421" t="inlineStr">
        <is>
          <t>Research and Development</t>
        </is>
      </c>
      <c r="E421" t="inlineStr">
        <is>
          <t>What innovative farming technologies did you research or develop for sunflower cultivation in 2025?</t>
        </is>
      </c>
      <c r="F421" t="inlineStr">
        <is>
          <t>text</t>
        </is>
      </c>
      <c r="G421" t="b">
        <v>1</v>
      </c>
      <c r="H421" t="inlineStr">
        <is>
          <t>if innovations are researched</t>
        </is>
      </c>
      <c r="I421" s="5" t="inlineStr"/>
      <c r="J421" s="5" t="inlineStr"/>
      <c r="K421" s="5" t="inlineStr"/>
      <c r="L421" s="5" t="inlineStr"/>
      <c r="M421" t="inlineStr">
        <is>
          <t>Medium</t>
        </is>
      </c>
      <c r="N421" t="inlineStr">
        <is>
          <t>IRC Section 41</t>
        </is>
      </c>
      <c r="O421" t="inlineStr">
        <is>
          <t>Unanswered</t>
        </is>
      </c>
    </row>
    <row r="422">
      <c r="A422" t="inlineStr">
        <is>
          <t>1060-0421</t>
        </is>
      </c>
      <c r="B422" t="inlineStr">
        <is>
          <t>CIRCULAR-ECONOMY-PRACTICES</t>
        </is>
      </c>
      <c r="C422" t="inlineStr">
        <is>
          <t>Common</t>
        </is>
      </c>
      <c r="D422" t="inlineStr">
        <is>
          <t>Resource Recovery</t>
        </is>
      </c>
      <c r="E422" t="inlineStr">
        <is>
          <t>What specific methods do you use to recover resources from sunflower by-products, and how do you measure their effectiveness?</t>
        </is>
      </c>
      <c r="F422" t="inlineStr">
        <is>
          <t>Long text + evidence</t>
        </is>
      </c>
      <c r="G422" t="b">
        <v>0</v>
      </c>
      <c r="H422" t="inlineStr">
        <is>
          <t>Always</t>
        </is>
      </c>
      <c r="I422" s="5" t="inlineStr"/>
      <c r="J422" s="5" t="inlineStr"/>
      <c r="K422" s="5" t="inlineStr"/>
      <c r="L422" s="5" t="inlineStr"/>
      <c r="M422" t="inlineStr">
        <is>
          <t>Medium</t>
        </is>
      </c>
      <c r="N422" t="inlineStr">
        <is>
          <t>IRC Section 41(d)</t>
        </is>
      </c>
      <c r="O422" t="inlineStr">
        <is>
          <t>Unanswered</t>
        </is>
      </c>
    </row>
    <row r="423">
      <c r="A423" t="inlineStr">
        <is>
          <t>1060-0422</t>
        </is>
      </c>
      <c r="B423" t="inlineStr">
        <is>
          <t>CIRCULAR-ECONOMY-PRACTICES</t>
        </is>
      </c>
      <c r="C423" t="inlineStr">
        <is>
          <t>Common</t>
        </is>
      </c>
      <c r="D423" t="inlineStr">
        <is>
          <t>Waste Minimization</t>
        </is>
      </c>
      <c r="E423" t="inlineStr">
        <is>
          <t>Can you detail the processes you have implemented to minimize waste during sunflower processing, including any innovative techniques?</t>
        </is>
      </c>
      <c r="F423" t="inlineStr">
        <is>
          <t>Long text + evidence</t>
        </is>
      </c>
      <c r="G423" t="b">
        <v>0</v>
      </c>
      <c r="H423" t="inlineStr">
        <is>
          <t>Always</t>
        </is>
      </c>
      <c r="I423" s="5" t="inlineStr"/>
      <c r="J423" s="5" t="inlineStr"/>
      <c r="K423" s="5" t="inlineStr"/>
      <c r="L423" s="5" t="inlineStr"/>
      <c r="M423" t="inlineStr">
        <is>
          <t>Medium</t>
        </is>
      </c>
      <c r="N423" t="inlineStr">
        <is>
          <t>IRC Section 41(d)</t>
        </is>
      </c>
      <c r="O423" t="inlineStr">
        <is>
          <t>Unanswered</t>
        </is>
      </c>
    </row>
    <row r="424">
      <c r="A424" t="inlineStr">
        <is>
          <t>1060-0423</t>
        </is>
      </c>
      <c r="B424" t="inlineStr">
        <is>
          <t>CIRCULAR-ECONOMY-PRACTICES</t>
        </is>
      </c>
      <c r="C424" t="inlineStr">
        <is>
          <t>Common</t>
        </is>
      </c>
      <c r="D424" t="inlineStr">
        <is>
          <t>Sustainable Sourcing</t>
        </is>
      </c>
      <c r="E424" t="inlineStr">
        <is>
          <t>How do you ensure that the inputs for your sunflower farming are sustainably sourced, and what criteria do you use to evaluate your suppliers?</t>
        </is>
      </c>
      <c r="F424" t="inlineStr">
        <is>
          <t>Long text + evidence</t>
        </is>
      </c>
      <c r="G424" t="b">
        <v>0</v>
      </c>
      <c r="H424" t="inlineStr">
        <is>
          <t>Always</t>
        </is>
      </c>
      <c r="I424" s="5" t="inlineStr"/>
      <c r="J424" s="5" t="inlineStr"/>
      <c r="K424" s="5" t="inlineStr"/>
      <c r="L424" s="5" t="inlineStr"/>
      <c r="M424" t="inlineStr">
        <is>
          <t>Medium</t>
        </is>
      </c>
      <c r="N424" t="inlineStr">
        <is>
          <t>IRC Section 41(d)</t>
        </is>
      </c>
      <c r="O424" t="inlineStr">
        <is>
          <t>Unanswered</t>
        </is>
      </c>
    </row>
    <row r="425">
      <c r="A425" t="inlineStr">
        <is>
          <t>1060-0424</t>
        </is>
      </c>
      <c r="B425" t="inlineStr">
        <is>
          <t>CIRCULAR-ECONOMY-PRACTICES</t>
        </is>
      </c>
      <c r="C425" t="inlineStr">
        <is>
          <t>Common</t>
        </is>
      </c>
      <c r="D425" t="inlineStr">
        <is>
          <t>Collaborative Consumption</t>
        </is>
      </c>
      <c r="E425" t="inlineStr">
        <is>
          <t xml:space="preserve">Have you engaged in any collaborative consumption initiatives with other farms or businesses? If so, please describe the nature of these collaborations. </t>
        </is>
      </c>
      <c r="F425" t="inlineStr">
        <is>
          <t>Long text + evidence</t>
        </is>
      </c>
      <c r="G425" t="b">
        <v>0</v>
      </c>
      <c r="H425" t="inlineStr">
        <is>
          <t>Always</t>
        </is>
      </c>
      <c r="I425" s="5" t="inlineStr"/>
      <c r="J425" s="5" t="inlineStr"/>
      <c r="K425" s="5" t="inlineStr"/>
      <c r="L425" s="5" t="inlineStr"/>
      <c r="M425" t="inlineStr">
        <is>
          <t>Medium</t>
        </is>
      </c>
      <c r="N425" t="inlineStr">
        <is>
          <t>IRC Section 41(d)</t>
        </is>
      </c>
      <c r="O425" t="inlineStr">
        <is>
          <t>Unanswered</t>
        </is>
      </c>
    </row>
    <row r="426">
      <c r="A426" t="inlineStr">
        <is>
          <t>1060-0425</t>
        </is>
      </c>
      <c r="B426" t="inlineStr">
        <is>
          <t>CIRCULAR-ECONOMY-PRACTICES</t>
        </is>
      </c>
      <c r="C426" t="inlineStr">
        <is>
          <t>Common</t>
        </is>
      </c>
      <c r="D426" t="inlineStr">
        <is>
          <t>Local Sourcing</t>
        </is>
      </c>
      <c r="E426" t="inlineStr">
        <is>
          <t>What percentage of your sunflower farming inputs are sourced locally, and how does this impact your operational sustainability?</t>
        </is>
      </c>
      <c r="F426" t="inlineStr">
        <is>
          <t>Percentage</t>
        </is>
      </c>
      <c r="G426" t="b">
        <v>0</v>
      </c>
      <c r="H426" t="inlineStr">
        <is>
          <t>Always</t>
        </is>
      </c>
      <c r="I426" s="5" t="inlineStr"/>
      <c r="J426" s="5" t="inlineStr"/>
      <c r="K426" s="5" t="inlineStr"/>
      <c r="L426" s="5" t="inlineStr"/>
      <c r="M426" t="inlineStr">
        <is>
          <t>Low</t>
        </is>
      </c>
      <c r="N426" t="inlineStr">
        <is>
          <t>IRC Section 41(d)</t>
        </is>
      </c>
      <c r="O426" t="inlineStr">
        <is>
          <t>Unanswered</t>
        </is>
      </c>
    </row>
    <row r="427">
      <c r="A427" t="inlineStr">
        <is>
          <t>1060-0426</t>
        </is>
      </c>
      <c r="B427" t="inlineStr">
        <is>
          <t>CIRCULAR-ECONOMY-PRACTICES</t>
        </is>
      </c>
      <c r="C427" t="inlineStr">
        <is>
          <t>Common</t>
        </is>
      </c>
      <c r="D427" t="inlineStr">
        <is>
          <t>Community Partnerships</t>
        </is>
      </c>
      <c r="E427" t="inlineStr">
        <is>
          <t>Can you provide examples of partnerships with local communities that support circular economy practices in your sunflower farming?</t>
        </is>
      </c>
      <c r="F427" t="inlineStr">
        <is>
          <t>Long text + evidence</t>
        </is>
      </c>
      <c r="G427" t="b">
        <v>0</v>
      </c>
      <c r="H427" t="inlineStr">
        <is>
          <t>Always</t>
        </is>
      </c>
      <c r="I427" s="5" t="inlineStr"/>
      <c r="J427" s="5" t="inlineStr"/>
      <c r="K427" s="5" t="inlineStr"/>
      <c r="L427" s="5" t="inlineStr"/>
      <c r="M427" t="inlineStr">
        <is>
          <t>Medium</t>
        </is>
      </c>
      <c r="N427" t="inlineStr">
        <is>
          <t>IRC Section 41(d)</t>
        </is>
      </c>
      <c r="O427" t="inlineStr">
        <is>
          <t>Unanswered</t>
        </is>
      </c>
    </row>
    <row r="428">
      <c r="A428" t="inlineStr">
        <is>
          <t>1060-0427</t>
        </is>
      </c>
      <c r="B428" t="inlineStr">
        <is>
          <t>CIRCULAR-ECONOMY-PRACTICES</t>
        </is>
      </c>
      <c r="C428" t="inlineStr">
        <is>
          <t>Common</t>
        </is>
      </c>
      <c r="D428" t="inlineStr">
        <is>
          <t>Resource Recovery</t>
        </is>
      </c>
      <c r="E428" t="inlineStr">
        <is>
          <t>What specific technologies or innovations have you implemented to enhance resource recovery from sunflower waste?</t>
        </is>
      </c>
      <c r="F428" t="inlineStr">
        <is>
          <t>Long text + evidence</t>
        </is>
      </c>
      <c r="G428" t="b">
        <v>0</v>
      </c>
      <c r="H428" t="inlineStr">
        <is>
          <t>Always</t>
        </is>
      </c>
      <c r="I428" s="5" t="inlineStr"/>
      <c r="J428" s="5" t="inlineStr"/>
      <c r="K428" s="5" t="inlineStr"/>
      <c r="L428" s="5" t="inlineStr"/>
      <c r="M428" t="inlineStr">
        <is>
          <t>Medium</t>
        </is>
      </c>
      <c r="N428" t="inlineStr">
        <is>
          <t>IRC Section 41(d)</t>
        </is>
      </c>
      <c r="O428" t="inlineStr">
        <is>
          <t>Unanswered</t>
        </is>
      </c>
    </row>
    <row r="429">
      <c r="A429" t="inlineStr">
        <is>
          <t>1060-0428</t>
        </is>
      </c>
      <c r="B429" t="inlineStr">
        <is>
          <t>CIRCULAR-ECONOMY-PRACTICES</t>
        </is>
      </c>
      <c r="C429" t="inlineStr">
        <is>
          <t>Common</t>
        </is>
      </c>
      <c r="D429" t="inlineStr">
        <is>
          <t>Waste Minimization</t>
        </is>
      </c>
      <c r="E429" t="inlineStr">
        <is>
          <t>What metrics do you track to assess the effectiveness of your waste minimization strategies in sunflower production?</t>
        </is>
      </c>
      <c r="F429" t="inlineStr">
        <is>
          <t>Long text + evidence</t>
        </is>
      </c>
      <c r="G429" t="b">
        <v>0</v>
      </c>
      <c r="H429" t="inlineStr">
        <is>
          <t>Always</t>
        </is>
      </c>
      <c r="I429" s="5" t="inlineStr"/>
      <c r="J429" s="5" t="inlineStr"/>
      <c r="K429" s="5" t="inlineStr"/>
      <c r="L429" s="5" t="inlineStr"/>
      <c r="M429" t="inlineStr">
        <is>
          <t>Medium</t>
        </is>
      </c>
      <c r="N429" t="inlineStr">
        <is>
          <t>IRC Section 41(d)</t>
        </is>
      </c>
      <c r="O429" t="inlineStr">
        <is>
          <t>Unanswered</t>
        </is>
      </c>
    </row>
    <row r="430">
      <c r="A430" t="inlineStr">
        <is>
          <t>1060-0429</t>
        </is>
      </c>
      <c r="B430" t="inlineStr">
        <is>
          <t>CIRCULAR-ECONOMY-PRACTICES</t>
        </is>
      </c>
      <c r="C430" t="inlineStr">
        <is>
          <t>Common</t>
        </is>
      </c>
      <c r="D430" t="inlineStr">
        <is>
          <t>Sustainable Sourcing</t>
        </is>
      </c>
      <c r="E430" t="inlineStr">
        <is>
          <t>Describe any certifications or standards your suppliers must meet to be considered sustainable for your sunflower farming operations.</t>
        </is>
      </c>
      <c r="F430" t="inlineStr">
        <is>
          <t>Long text + evidence</t>
        </is>
      </c>
      <c r="G430" t="b">
        <v>0</v>
      </c>
      <c r="H430" t="inlineStr">
        <is>
          <t>Always</t>
        </is>
      </c>
      <c r="I430" s="5" t="inlineStr"/>
      <c r="J430" s="5" t="inlineStr"/>
      <c r="K430" s="5" t="inlineStr"/>
      <c r="L430" s="5" t="inlineStr"/>
      <c r="M430" t="inlineStr">
        <is>
          <t>Medium</t>
        </is>
      </c>
      <c r="N430" t="inlineStr">
        <is>
          <t>IRC Section 41(d)</t>
        </is>
      </c>
      <c r="O430" t="inlineStr">
        <is>
          <t>Unanswered</t>
        </is>
      </c>
    </row>
    <row r="431">
      <c r="A431" t="inlineStr">
        <is>
          <t>1060-0430</t>
        </is>
      </c>
      <c r="B431" t="inlineStr">
        <is>
          <t>CIRCULAR-ECONOMY-PRACTICES</t>
        </is>
      </c>
      <c r="C431" t="inlineStr">
        <is>
          <t>Common</t>
        </is>
      </c>
      <c r="D431" t="inlineStr">
        <is>
          <t>Collaborative Consumption</t>
        </is>
      </c>
      <c r="E431" t="inlineStr">
        <is>
          <t>What challenges have you faced in implementing collaborative consumption practices, and how have you addressed them?</t>
        </is>
      </c>
      <c r="F431" t="inlineStr">
        <is>
          <t>Long text + evidence</t>
        </is>
      </c>
      <c r="G431" t="b">
        <v>0</v>
      </c>
      <c r="H431" t="inlineStr">
        <is>
          <t>Always</t>
        </is>
      </c>
      <c r="I431" s="5" t="inlineStr"/>
      <c r="J431" s="5" t="inlineStr"/>
      <c r="K431" s="5" t="inlineStr"/>
      <c r="L431" s="5" t="inlineStr"/>
      <c r="M431" t="inlineStr">
        <is>
          <t>Medium</t>
        </is>
      </c>
      <c r="N431" t="inlineStr">
        <is>
          <t>IRC Section 41(d)</t>
        </is>
      </c>
      <c r="O431" t="inlineStr">
        <is>
          <t>Unanswered</t>
        </is>
      </c>
    </row>
    <row r="432">
      <c r="A432" t="inlineStr">
        <is>
          <t>1060-0431</t>
        </is>
      </c>
      <c r="B432" t="inlineStr">
        <is>
          <t>CIRCULAR-ECONOMY-PRACTICES</t>
        </is>
      </c>
      <c r="C432" t="inlineStr">
        <is>
          <t>Common</t>
        </is>
      </c>
      <c r="D432" t="inlineStr">
        <is>
          <t>Local Sourcing</t>
        </is>
      </c>
      <c r="E432" t="inlineStr">
        <is>
          <t>How do you evaluate the impact of local sourcing on your carbon footprint and overall sustainability goals?</t>
        </is>
      </c>
      <c r="F432" t="inlineStr">
        <is>
          <t>Long text + evidence</t>
        </is>
      </c>
      <c r="G432" t="b">
        <v>0</v>
      </c>
      <c r="H432" t="inlineStr">
        <is>
          <t>Always</t>
        </is>
      </c>
      <c r="I432" s="5" t="inlineStr"/>
      <c r="J432" s="5" t="inlineStr"/>
      <c r="K432" s="5" t="inlineStr"/>
      <c r="L432" s="5" t="inlineStr"/>
      <c r="M432" t="inlineStr">
        <is>
          <t>Medium</t>
        </is>
      </c>
      <c r="N432" t="inlineStr">
        <is>
          <t>IRC Section 41(d)</t>
        </is>
      </c>
      <c r="O432" t="inlineStr">
        <is>
          <t>Unanswered</t>
        </is>
      </c>
    </row>
    <row r="433">
      <c r="A433" t="inlineStr">
        <is>
          <t>1060-0432</t>
        </is>
      </c>
      <c r="B433" t="inlineStr">
        <is>
          <t>CIRCULAR-ECONOMY-PRACTICES</t>
        </is>
      </c>
      <c r="C433" t="inlineStr">
        <is>
          <t>Common</t>
        </is>
      </c>
      <c r="D433" t="inlineStr">
        <is>
          <t>Community Partnerships</t>
        </is>
      </c>
      <c r="E433" t="inlineStr">
        <is>
          <t>What specific outcomes have resulted from your community partnerships that contribute to circular economy practices in sunflower farming?</t>
        </is>
      </c>
      <c r="F433" t="inlineStr">
        <is>
          <t>Long text + evidence</t>
        </is>
      </c>
      <c r="G433" t="b">
        <v>0</v>
      </c>
      <c r="H433" t="inlineStr">
        <is>
          <t>Always</t>
        </is>
      </c>
      <c r="I433" s="5" t="inlineStr"/>
      <c r="J433" s="5" t="inlineStr"/>
      <c r="K433" s="5" t="inlineStr"/>
      <c r="L433" s="5" t="inlineStr"/>
      <c r="M433" t="inlineStr">
        <is>
          <t>Medium</t>
        </is>
      </c>
      <c r="N433" t="inlineStr">
        <is>
          <t>IRC Section 41(d)</t>
        </is>
      </c>
      <c r="O433" t="inlineStr">
        <is>
          <t>Unanswered</t>
        </is>
      </c>
    </row>
    <row r="434">
      <c r="A434" t="inlineStr">
        <is>
          <t>1060-0433</t>
        </is>
      </c>
      <c r="B434" t="inlineStr">
        <is>
          <t>CIRCULAR-ECONOMY-PRACTICES</t>
        </is>
      </c>
      <c r="C434" t="inlineStr">
        <is>
          <t>Common</t>
        </is>
      </c>
      <c r="D434" t="inlineStr">
        <is>
          <t>Resource Recovery</t>
        </is>
      </c>
      <c r="E434" t="inlineStr">
        <is>
          <t>What is the estimated financial impact of resource recovery initiatives on your overall sunflower farming operations?</t>
        </is>
      </c>
      <c r="F434" t="inlineStr">
        <is>
          <t>Currency</t>
        </is>
      </c>
      <c r="G434" t="b">
        <v>0</v>
      </c>
      <c r="H434" t="inlineStr">
        <is>
          <t>Always</t>
        </is>
      </c>
      <c r="I434" s="5" t="inlineStr"/>
      <c r="J434" s="5" t="inlineStr"/>
      <c r="K434" s="5" t="inlineStr"/>
      <c r="L434" s="5" t="inlineStr"/>
      <c r="M434" t="inlineStr">
        <is>
          <t>High</t>
        </is>
      </c>
      <c r="N434" t="inlineStr">
        <is>
          <t>IRC Section 41(d)</t>
        </is>
      </c>
      <c r="O434" t="inlineStr">
        <is>
          <t>Unanswered</t>
        </is>
      </c>
    </row>
    <row r="435">
      <c r="A435" t="inlineStr">
        <is>
          <t>1060-0434</t>
        </is>
      </c>
      <c r="B435" t="inlineStr">
        <is>
          <t>CROP-HEALTH-MONITORING-SYSTEMS</t>
        </is>
      </c>
      <c r="C435" t="inlineStr">
        <is>
          <t>Common</t>
        </is>
      </c>
      <c r="D435" t="inlineStr">
        <is>
          <t>Remote Sensing</t>
        </is>
      </c>
      <c r="E435" t="inlineStr">
        <is>
          <t>What remote sensing technologies did you investigate or implement to monitor sunflower crop health in 2025?</t>
        </is>
      </c>
      <c r="F435" t="inlineStr">
        <is>
          <t>Long text</t>
        </is>
      </c>
      <c r="G435" t="b">
        <v>0</v>
      </c>
      <c r="H435" t="inlineStr">
        <is>
          <t>Always</t>
        </is>
      </c>
      <c r="I435" s="5" t="inlineStr"/>
      <c r="J435" s="5" t="inlineStr"/>
      <c r="K435" s="5" t="inlineStr"/>
      <c r="L435" s="5" t="inlineStr"/>
      <c r="M435" t="inlineStr">
        <is>
          <t>Medium</t>
        </is>
      </c>
      <c r="N435" t="inlineStr">
        <is>
          <t>IRC Section 41(d)</t>
        </is>
      </c>
      <c r="O435" t="inlineStr">
        <is>
          <t>Unanswered</t>
        </is>
      </c>
    </row>
    <row r="436">
      <c r="A436" t="inlineStr">
        <is>
          <t>1060-0435</t>
        </is>
      </c>
      <c r="B436" t="inlineStr">
        <is>
          <t>CROP-HEALTH-MONITORING-SYSTEMS</t>
        </is>
      </c>
      <c r="C436" t="inlineStr">
        <is>
          <t>Common</t>
        </is>
      </c>
      <c r="D436" t="inlineStr">
        <is>
          <t>Field Mapping</t>
        </is>
      </c>
      <c r="E436" t="inlineStr">
        <is>
          <t>Can you describe the methodologies used for field mapping in your sunflower farms, including any experimental approaches taken to improve accuracy?</t>
        </is>
      </c>
      <c r="F436" t="inlineStr">
        <is>
          <t>Long text + evidence</t>
        </is>
      </c>
      <c r="G436" t="b">
        <v>0</v>
      </c>
      <c r="H436" t="inlineStr">
        <is>
          <t>Always</t>
        </is>
      </c>
      <c r="I436" s="5" t="inlineStr"/>
      <c r="J436" s="5" t="inlineStr"/>
      <c r="K436" s="5" t="inlineStr"/>
      <c r="L436" s="5" t="inlineStr"/>
      <c r="M436" t="inlineStr">
        <is>
          <t>High</t>
        </is>
      </c>
      <c r="N436" t="inlineStr">
        <is>
          <t>Form 6765 Part II</t>
        </is>
      </c>
      <c r="O436" t="inlineStr">
        <is>
          <t>Unanswered</t>
        </is>
      </c>
    </row>
    <row r="437">
      <c r="A437" t="inlineStr">
        <is>
          <t>1060-0436</t>
        </is>
      </c>
      <c r="B437" t="inlineStr">
        <is>
          <t>CROP-HEALTH-MONITORING-SYSTEMS</t>
        </is>
      </c>
      <c r="C437" t="inlineStr">
        <is>
          <t>Common</t>
        </is>
      </c>
      <c r="D437" t="inlineStr">
        <is>
          <t>Disease Detection</t>
        </is>
      </c>
      <c r="E437" t="inlineStr">
        <is>
          <t>What specific diseases affecting sunflowers were you investigating in 2025, and what experimental methods were used for detection?</t>
        </is>
      </c>
      <c r="F437" t="inlineStr">
        <is>
          <t>Long text + evidence</t>
        </is>
      </c>
      <c r="G437" t="b">
        <v>0</v>
      </c>
      <c r="H437" t="inlineStr">
        <is>
          <t>Always</t>
        </is>
      </c>
      <c r="I437" s="5" t="inlineStr"/>
      <c r="J437" s="5" t="inlineStr"/>
      <c r="K437" s="5" t="inlineStr"/>
      <c r="L437" s="5" t="inlineStr"/>
      <c r="M437" t="inlineStr">
        <is>
          <t>High</t>
        </is>
      </c>
      <c r="N437" t="inlineStr">
        <is>
          <t>IRC Section 41(d)</t>
        </is>
      </c>
      <c r="O437" t="inlineStr">
        <is>
          <t>Unanswered</t>
        </is>
      </c>
    </row>
    <row r="438">
      <c r="A438" t="inlineStr">
        <is>
          <t>1060-0437</t>
        </is>
      </c>
      <c r="B438" t="inlineStr">
        <is>
          <t>CROP-HEALTH-MONITORING-SYSTEMS</t>
        </is>
      </c>
      <c r="C438" t="inlineStr">
        <is>
          <t>Common</t>
        </is>
      </c>
      <c r="D438" t="inlineStr">
        <is>
          <t>Growth Modeling</t>
        </is>
      </c>
      <c r="E438" t="inlineStr">
        <is>
          <t>What growth modeling techniques did you experiment with to predict sunflower yield, and what were the key variables considered?</t>
        </is>
      </c>
      <c r="F438" t="inlineStr">
        <is>
          <t>Long text + evidence</t>
        </is>
      </c>
      <c r="G438" t="b">
        <v>0</v>
      </c>
      <c r="H438" t="inlineStr">
        <is>
          <t>Always</t>
        </is>
      </c>
      <c r="I438" s="5" t="inlineStr"/>
      <c r="J438" s="5" t="inlineStr"/>
      <c r="K438" s="5" t="inlineStr"/>
      <c r="L438" s="5" t="inlineStr"/>
      <c r="M438" t="inlineStr">
        <is>
          <t>Medium</t>
        </is>
      </c>
      <c r="N438" t="inlineStr">
        <is>
          <t>IRC Section 41(d)</t>
        </is>
      </c>
      <c r="O438" t="inlineStr">
        <is>
          <t>Unanswered</t>
        </is>
      </c>
    </row>
    <row r="439">
      <c r="A439" t="inlineStr">
        <is>
          <t>1060-0438</t>
        </is>
      </c>
      <c r="B439" t="inlineStr">
        <is>
          <t>CROP-HEALTH-MONITORING-SYSTEMS</t>
        </is>
      </c>
      <c r="C439" t="inlineStr">
        <is>
          <t>Common</t>
        </is>
      </c>
      <c r="D439" t="inlineStr">
        <is>
          <t>Data Integration</t>
        </is>
      </c>
      <c r="E439" t="inlineStr">
        <is>
          <t>How did you integrate data from various sources (e.g., soil sensors, weather data) to enhance your crop health monitoring system?</t>
        </is>
      </c>
      <c r="F439" t="inlineStr">
        <is>
          <t>Long text</t>
        </is>
      </c>
      <c r="G439" t="b">
        <v>0</v>
      </c>
      <c r="H439" t="inlineStr">
        <is>
          <t>Always</t>
        </is>
      </c>
      <c r="I439" s="5" t="inlineStr"/>
      <c r="J439" s="5" t="inlineStr"/>
      <c r="K439" s="5" t="inlineStr"/>
      <c r="L439" s="5" t="inlineStr"/>
      <c r="M439" t="inlineStr">
        <is>
          <t>Medium</t>
        </is>
      </c>
      <c r="N439" t="inlineStr">
        <is>
          <t>Form 6765 Part II</t>
        </is>
      </c>
      <c r="O439" t="inlineStr">
        <is>
          <t>Unanswered</t>
        </is>
      </c>
    </row>
    <row r="440">
      <c r="A440" t="inlineStr">
        <is>
          <t>1060-0439</t>
        </is>
      </c>
      <c r="B440" t="inlineStr">
        <is>
          <t>CROP-HEALTH-MONITORING-SYSTEMS</t>
        </is>
      </c>
      <c r="C440" t="inlineStr">
        <is>
          <t>Common</t>
        </is>
      </c>
      <c r="D440" t="inlineStr">
        <is>
          <t>Real-Time Analytics</t>
        </is>
      </c>
      <c r="E440" t="inlineStr">
        <is>
          <t>What real-time analytics capabilities were developed or tested to monitor sunflower crop health, and what challenges did you face?</t>
        </is>
      </c>
      <c r="F440" t="inlineStr">
        <is>
          <t>Long text + evidence</t>
        </is>
      </c>
      <c r="G440" t="b">
        <v>0</v>
      </c>
      <c r="H440" t="inlineStr">
        <is>
          <t>Always</t>
        </is>
      </c>
      <c r="I440" s="5" t="inlineStr"/>
      <c r="J440" s="5" t="inlineStr"/>
      <c r="K440" s="5" t="inlineStr"/>
      <c r="L440" s="5" t="inlineStr"/>
      <c r="M440" t="inlineStr">
        <is>
          <t>Medium</t>
        </is>
      </c>
      <c r="N440" t="inlineStr">
        <is>
          <t>IRC Section 41(d)</t>
        </is>
      </c>
      <c r="O440" t="inlineStr">
        <is>
          <t>Unanswered</t>
        </is>
      </c>
    </row>
    <row r="441">
      <c r="A441" t="inlineStr">
        <is>
          <t>1060-0440</t>
        </is>
      </c>
      <c r="B441" t="inlineStr">
        <is>
          <t>CROP-HEALTH-MONITORING-SYSTEMS</t>
        </is>
      </c>
      <c r="C441" t="inlineStr">
        <is>
          <t>Common</t>
        </is>
      </c>
      <c r="D441" t="inlineStr">
        <is>
          <t>Remote Sensing</t>
        </is>
      </c>
      <c r="E441" t="inlineStr">
        <is>
          <t>Did you conduct any experiments comparing different remote sensing platforms (e.g., drones vs. satellites) for monitoring sunflower health? Please provide details.</t>
        </is>
      </c>
      <c r="F441" t="inlineStr">
        <is>
          <t>Yes-No + details</t>
        </is>
      </c>
      <c r="G441" t="b">
        <v>0</v>
      </c>
      <c r="H441" t="inlineStr">
        <is>
          <t>Always</t>
        </is>
      </c>
      <c r="I441" s="5" t="inlineStr"/>
      <c r="J441" s="5" t="inlineStr"/>
      <c r="K441" s="5" t="inlineStr"/>
      <c r="L441" s="5" t="inlineStr"/>
      <c r="M441" t="inlineStr">
        <is>
          <t>High</t>
        </is>
      </c>
      <c r="N441" t="inlineStr">
        <is>
          <t>IRC Section 41(d)</t>
        </is>
      </c>
      <c r="O441" t="inlineStr">
        <is>
          <t>Unanswered</t>
        </is>
      </c>
    </row>
    <row r="442">
      <c r="A442" t="inlineStr">
        <is>
          <t>1060-0441</t>
        </is>
      </c>
      <c r="B442" t="inlineStr">
        <is>
          <t>CROP-HEALTH-MONITORING-SYSTEMS</t>
        </is>
      </c>
      <c r="C442" t="inlineStr">
        <is>
          <t>Common</t>
        </is>
      </c>
      <c r="D442" t="inlineStr">
        <is>
          <t>Field Mapping</t>
        </is>
      </c>
      <c r="E442" t="inlineStr">
        <is>
          <t>What experimental tools or software did you develop or modify for field mapping of sunflowers, and how did they differ from existing solutions?</t>
        </is>
      </c>
      <c r="F442" t="inlineStr">
        <is>
          <t>Long text + evidence</t>
        </is>
      </c>
      <c r="G442" t="b">
        <v>0</v>
      </c>
      <c r="H442" t="inlineStr">
        <is>
          <t>Always</t>
        </is>
      </c>
      <c r="I442" s="5" t="inlineStr"/>
      <c r="J442" s="5" t="inlineStr"/>
      <c r="K442" s="5" t="inlineStr"/>
      <c r="L442" s="5" t="inlineStr"/>
      <c r="M442" t="inlineStr">
        <is>
          <t>High</t>
        </is>
      </c>
      <c r="N442" t="inlineStr">
        <is>
          <t>Form 6765 Part II</t>
        </is>
      </c>
      <c r="O442" t="inlineStr">
        <is>
          <t>Unanswered</t>
        </is>
      </c>
    </row>
    <row r="443">
      <c r="A443" t="inlineStr">
        <is>
          <t>1060-0442</t>
        </is>
      </c>
      <c r="B443" t="inlineStr">
        <is>
          <t>CROP-HEALTH-MONITORING-SYSTEMS</t>
        </is>
      </c>
      <c r="C443" t="inlineStr">
        <is>
          <t>Common</t>
        </is>
      </c>
      <c r="D443" t="inlineStr">
        <is>
          <t>Disease Detection</t>
        </is>
      </c>
      <c r="E443" t="inlineStr">
        <is>
          <t>What innovative techniques did you explore for early disease detection in sunflowers, and how did you validate their effectiveness?</t>
        </is>
      </c>
      <c r="F443" t="inlineStr">
        <is>
          <t>Long text + evidence</t>
        </is>
      </c>
      <c r="G443" t="b">
        <v>0</v>
      </c>
      <c r="H443" t="inlineStr">
        <is>
          <t>Always</t>
        </is>
      </c>
      <c r="I443" s="5" t="inlineStr"/>
      <c r="J443" s="5" t="inlineStr"/>
      <c r="K443" s="5" t="inlineStr"/>
      <c r="L443" s="5" t="inlineStr"/>
      <c r="M443" t="inlineStr">
        <is>
          <t>High</t>
        </is>
      </c>
      <c r="N443" t="inlineStr">
        <is>
          <t>IRC Section 41(d)</t>
        </is>
      </c>
      <c r="O443" t="inlineStr">
        <is>
          <t>Unanswered</t>
        </is>
      </c>
    </row>
    <row r="444">
      <c r="A444" t="inlineStr">
        <is>
          <t>1060-0443</t>
        </is>
      </c>
      <c r="B444" t="inlineStr">
        <is>
          <t>CROP-HEALTH-MONITORING-SYSTEMS</t>
        </is>
      </c>
      <c r="C444" t="inlineStr">
        <is>
          <t>Common</t>
        </is>
      </c>
      <c r="D444" t="inlineStr">
        <is>
          <t>Growth Modeling</t>
        </is>
      </c>
      <c r="E444" t="inlineStr">
        <is>
          <t>What experimental data did you collect to refine your growth models for sunflowers, and how did this data influence your modeling approach?</t>
        </is>
      </c>
      <c r="F444" t="inlineStr">
        <is>
          <t>Long text + evidence</t>
        </is>
      </c>
      <c r="G444" t="b">
        <v>0</v>
      </c>
      <c r="H444" t="inlineStr">
        <is>
          <t>Always</t>
        </is>
      </c>
      <c r="I444" s="5" t="inlineStr"/>
      <c r="J444" s="5" t="inlineStr"/>
      <c r="K444" s="5" t="inlineStr"/>
      <c r="L444" s="5" t="inlineStr"/>
      <c r="M444" t="inlineStr">
        <is>
          <t>Medium</t>
        </is>
      </c>
      <c r="N444" t="inlineStr">
        <is>
          <t>Form 6765 Part II</t>
        </is>
      </c>
      <c r="O444" t="inlineStr">
        <is>
          <t>Unanswered</t>
        </is>
      </c>
    </row>
    <row r="445">
      <c r="A445" t="inlineStr">
        <is>
          <t>1060-0444</t>
        </is>
      </c>
      <c r="B445" t="inlineStr">
        <is>
          <t>CROP-HEALTH-MONITORING-SYSTEMS</t>
        </is>
      </c>
      <c r="C445" t="inlineStr">
        <is>
          <t>Common</t>
        </is>
      </c>
      <c r="D445" t="inlineStr">
        <is>
          <t>Data Integration</t>
        </is>
      </c>
      <c r="E445" t="inlineStr">
        <is>
          <t>What challenges did you encounter while integrating data from different monitoring systems for sunflower crops, and what solutions did you implement?</t>
        </is>
      </c>
      <c r="F445" t="inlineStr">
        <is>
          <t>Long text + evidence</t>
        </is>
      </c>
      <c r="G445" t="b">
        <v>0</v>
      </c>
      <c r="H445" t="inlineStr">
        <is>
          <t>Always</t>
        </is>
      </c>
      <c r="I445" s="5" t="inlineStr"/>
      <c r="J445" s="5" t="inlineStr"/>
      <c r="K445" s="5" t="inlineStr"/>
      <c r="L445" s="5" t="inlineStr"/>
      <c r="M445" t="inlineStr">
        <is>
          <t>Medium</t>
        </is>
      </c>
      <c r="N445" t="inlineStr">
        <is>
          <t>IRC Section 41(d)</t>
        </is>
      </c>
      <c r="O445" t="inlineStr">
        <is>
          <t>Unanswered</t>
        </is>
      </c>
    </row>
    <row r="446">
      <c r="A446" t="inlineStr">
        <is>
          <t>1060-0445</t>
        </is>
      </c>
      <c r="B446" t="inlineStr">
        <is>
          <t>CROP-HEALTH-MONITORING-SYSTEMS</t>
        </is>
      </c>
      <c r="C446" t="inlineStr">
        <is>
          <t>Common</t>
        </is>
      </c>
      <c r="D446" t="inlineStr">
        <is>
          <t>Real-Time Analytics</t>
        </is>
      </c>
      <c r="E446" t="inlineStr">
        <is>
          <t>How did you test the effectiveness of your real-time analytics in improving decision-making for sunflower crop management?</t>
        </is>
      </c>
      <c r="F446" t="inlineStr">
        <is>
          <t>Long text + evidence</t>
        </is>
      </c>
      <c r="G446" t="b">
        <v>0</v>
      </c>
      <c r="H446" t="inlineStr">
        <is>
          <t>Always</t>
        </is>
      </c>
      <c r="I446" s="5" t="inlineStr"/>
      <c r="J446" s="5" t="inlineStr"/>
      <c r="K446" s="5" t="inlineStr"/>
      <c r="L446" s="5" t="inlineStr"/>
      <c r="M446" t="inlineStr">
        <is>
          <t>Medium</t>
        </is>
      </c>
      <c r="N446" t="inlineStr">
        <is>
          <t>Form 6765 Part II</t>
        </is>
      </c>
      <c r="O446" t="inlineStr">
        <is>
          <t>Unanswered</t>
        </is>
      </c>
    </row>
    <row r="447">
      <c r="A447" t="inlineStr">
        <is>
          <t>1060-0446</t>
        </is>
      </c>
      <c r="B447" t="inlineStr">
        <is>
          <t>CROP-HEALTH-MONITORING-SYSTEMS</t>
        </is>
      </c>
      <c r="C447" t="inlineStr">
        <is>
          <t>Common</t>
        </is>
      </c>
      <c r="D447" t="inlineStr">
        <is>
          <t>Remote Sensing</t>
        </is>
      </c>
      <c r="E447" t="inlineStr">
        <is>
          <t>What specific metrics did you use to evaluate the performance of your remote sensing technologies for sunflower monitoring?</t>
        </is>
      </c>
      <c r="F447" t="inlineStr">
        <is>
          <t>Long text</t>
        </is>
      </c>
      <c r="G447" t="b">
        <v>0</v>
      </c>
      <c r="H447" t="inlineStr">
        <is>
          <t>Always</t>
        </is>
      </c>
      <c r="I447" s="5" t="inlineStr"/>
      <c r="J447" s="5" t="inlineStr"/>
      <c r="K447" s="5" t="inlineStr"/>
      <c r="L447" s="5" t="inlineStr"/>
      <c r="M447" t="inlineStr">
        <is>
          <t>Medium</t>
        </is>
      </c>
      <c r="N447" t="inlineStr">
        <is>
          <t>IRC Section 41(d)</t>
        </is>
      </c>
      <c r="O447" t="inlineStr">
        <is>
          <t>Unanswered</t>
        </is>
      </c>
    </row>
    <row r="448">
      <c r="A448" t="inlineStr">
        <is>
          <t>1060-0447</t>
        </is>
      </c>
      <c r="B448" t="inlineStr">
        <is>
          <t>CROP-HEALTH-MONITORING-SYSTEMS</t>
        </is>
      </c>
      <c r="C448" t="inlineStr">
        <is>
          <t>Common</t>
        </is>
      </c>
      <c r="D448" t="inlineStr">
        <is>
          <t>Field Mapping</t>
        </is>
      </c>
      <c r="E448" t="inlineStr">
        <is>
          <t>Did you explore any novel approaches to field mapping that diverged from traditional methods? If so, please elaborate.</t>
        </is>
      </c>
      <c r="F448" t="inlineStr">
        <is>
          <t>Yes-No + details</t>
        </is>
      </c>
      <c r="G448" t="b">
        <v>0</v>
      </c>
      <c r="H448" t="inlineStr">
        <is>
          <t>Always</t>
        </is>
      </c>
      <c r="I448" s="5" t="inlineStr"/>
      <c r="J448" s="5" t="inlineStr"/>
      <c r="K448" s="5" t="inlineStr"/>
      <c r="L448" s="5" t="inlineStr"/>
      <c r="M448" t="inlineStr">
        <is>
          <t>High</t>
        </is>
      </c>
      <c r="N448" t="inlineStr">
        <is>
          <t>Form 6765 Part II</t>
        </is>
      </c>
      <c r="O448" t="inlineStr">
        <is>
          <t>Unanswered</t>
        </is>
      </c>
    </row>
    <row r="449">
      <c r="A449" t="inlineStr">
        <is>
          <t>1060-0448</t>
        </is>
      </c>
      <c r="B449" t="inlineStr">
        <is>
          <t>CROP-HEALTH-MONITORING-SYSTEMS</t>
        </is>
      </c>
      <c r="C449" t="inlineStr">
        <is>
          <t>Common</t>
        </is>
      </c>
      <c r="D449" t="inlineStr">
        <is>
          <t>General Experimentation</t>
        </is>
      </c>
      <c r="E449" t="inlineStr">
        <is>
          <t>What overall experimental design did you adopt for your crop health monitoring systems, and how did it facilitate innovation in sunflower farming?</t>
        </is>
      </c>
      <c r="F449" t="inlineStr">
        <is>
          <t>Long text + evidence</t>
        </is>
      </c>
      <c r="G449" t="b">
        <v>0</v>
      </c>
      <c r="H449" t="inlineStr">
        <is>
          <t>Always</t>
        </is>
      </c>
      <c r="I449" s="5" t="inlineStr"/>
      <c r="J449" s="5" t="inlineStr"/>
      <c r="K449" s="5" t="inlineStr"/>
      <c r="L449" s="5" t="inlineStr"/>
      <c r="M449" t="inlineStr">
        <is>
          <t>Medium</t>
        </is>
      </c>
      <c r="N449" t="inlineStr">
        <is>
          <t>IRC Section 41(d)</t>
        </is>
      </c>
      <c r="O449" t="inlineStr">
        <is>
          <t>Unanswered</t>
        </is>
      </c>
    </row>
    <row r="450">
      <c r="A450" t="inlineStr">
        <is>
          <t>1060-0449</t>
        </is>
      </c>
      <c r="B450" t="inlineStr">
        <is>
          <t>SUSTAINABLE-AGRICULTURE-PRACTICES</t>
        </is>
      </c>
      <c r="C450" t="inlineStr">
        <is>
          <t>Common</t>
        </is>
      </c>
      <c r="D450" t="inlineStr">
        <is>
          <t>Biodiversity Enhancement</t>
        </is>
      </c>
      <c r="E450" t="inlineStr">
        <is>
          <t>What specific practices have you implemented to enhance biodiversity on your sunflower farm, such as planting cover crops or maintaining hedgerows?</t>
        </is>
      </c>
      <c r="F450" t="inlineStr">
        <is>
          <t>Long text</t>
        </is>
      </c>
      <c r="G450" t="b">
        <v>0</v>
      </c>
      <c r="H450" t="inlineStr">
        <is>
          <t>Always</t>
        </is>
      </c>
      <c r="I450" s="5" t="inlineStr"/>
      <c r="J450" s="5" t="inlineStr"/>
      <c r="K450" s="5" t="inlineStr"/>
      <c r="L450" s="5" t="inlineStr"/>
      <c r="M450" t="inlineStr">
        <is>
          <t>Medium</t>
        </is>
      </c>
      <c r="N450" t="inlineStr">
        <is>
          <t>Internal QC</t>
        </is>
      </c>
      <c r="O450" t="inlineStr">
        <is>
          <t>Unanswered</t>
        </is>
      </c>
    </row>
    <row r="451">
      <c r="A451" t="inlineStr">
        <is>
          <t>1060-0450</t>
        </is>
      </c>
      <c r="B451" t="inlineStr">
        <is>
          <t>SUSTAINABLE-AGRICULTURE-PRACTICES</t>
        </is>
      </c>
      <c r="C451" t="inlineStr">
        <is>
          <t>Common</t>
        </is>
      </c>
      <c r="D451" t="inlineStr">
        <is>
          <t>Water Conservation</t>
        </is>
      </c>
      <c r="E451" t="inlineStr">
        <is>
          <t>Can you describe any innovative irrigation techniques you have adopted to conserve water while growing sunflowers?</t>
        </is>
      </c>
      <c r="F451" t="inlineStr">
        <is>
          <t>Long text</t>
        </is>
      </c>
      <c r="G451" t="b">
        <v>0</v>
      </c>
      <c r="H451" t="inlineStr">
        <is>
          <t>Always</t>
        </is>
      </c>
      <c r="I451" s="5" t="inlineStr"/>
      <c r="J451" s="5" t="inlineStr"/>
      <c r="K451" s="5" t="inlineStr"/>
      <c r="L451" s="5" t="inlineStr"/>
      <c r="M451" t="inlineStr">
        <is>
          <t>Medium</t>
        </is>
      </c>
      <c r="N451" t="inlineStr">
        <is>
          <t>Internal QC</t>
        </is>
      </c>
      <c r="O451" t="inlineStr">
        <is>
          <t>Unanswered</t>
        </is>
      </c>
    </row>
    <row r="452">
      <c r="A452" t="inlineStr">
        <is>
          <t>1060-0451</t>
        </is>
      </c>
      <c r="B452" t="inlineStr">
        <is>
          <t>SUSTAINABLE-AGRICULTURE-PRACTICES</t>
        </is>
      </c>
      <c r="C452" t="inlineStr">
        <is>
          <t>Common</t>
        </is>
      </c>
      <c r="D452" t="inlineStr">
        <is>
          <t>Soil Conservation</t>
        </is>
      </c>
      <c r="E452" t="inlineStr">
        <is>
          <t>What soil conservation practices are in place on your farm, such as no-till farming or crop rotation, to maintain soil health?</t>
        </is>
      </c>
      <c r="F452" t="inlineStr">
        <is>
          <t>Long text</t>
        </is>
      </c>
      <c r="G452" t="b">
        <v>0</v>
      </c>
      <c r="H452" t="inlineStr">
        <is>
          <t>Always</t>
        </is>
      </c>
      <c r="I452" s="5" t="inlineStr"/>
      <c r="J452" s="5" t="inlineStr"/>
      <c r="K452" s="5" t="inlineStr"/>
      <c r="L452" s="5" t="inlineStr"/>
      <c r="M452" t="inlineStr">
        <is>
          <t>Medium</t>
        </is>
      </c>
      <c r="N452" t="inlineStr">
        <is>
          <t>Internal QC</t>
        </is>
      </c>
      <c r="O452" t="inlineStr">
        <is>
          <t>Unanswered</t>
        </is>
      </c>
    </row>
    <row r="453">
      <c r="A453" t="inlineStr">
        <is>
          <t>1060-0452</t>
        </is>
      </c>
      <c r="B453" t="inlineStr">
        <is>
          <t>SUSTAINABLE-AGRICULTURE-PRACTICES</t>
        </is>
      </c>
      <c r="C453" t="inlineStr">
        <is>
          <t>Common</t>
        </is>
      </c>
      <c r="D453" t="inlineStr">
        <is>
          <t>Crop Diversity</t>
        </is>
      </c>
      <c r="E453" t="inlineStr">
        <is>
          <t>What other crops do you grow alongside sunflowers to promote crop diversity, and how do these crops benefit the sunflower production?</t>
        </is>
      </c>
      <c r="F453" t="inlineStr">
        <is>
          <t>Long text</t>
        </is>
      </c>
      <c r="G453" t="b">
        <v>0</v>
      </c>
      <c r="H453" t="inlineStr">
        <is>
          <t>Always</t>
        </is>
      </c>
      <c r="I453" s="5" t="inlineStr"/>
      <c r="J453" s="5" t="inlineStr"/>
      <c r="K453" s="5" t="inlineStr"/>
      <c r="L453" s="5" t="inlineStr"/>
      <c r="M453" t="inlineStr">
        <is>
          <t>Medium</t>
        </is>
      </c>
      <c r="N453" t="inlineStr">
        <is>
          <t>Internal QC</t>
        </is>
      </c>
      <c r="O453" t="inlineStr">
        <is>
          <t>Unanswered</t>
        </is>
      </c>
    </row>
    <row r="454">
      <c r="A454" t="inlineStr">
        <is>
          <t>1060-0453</t>
        </is>
      </c>
      <c r="B454" t="inlineStr">
        <is>
          <t>SUSTAINABLE-AGRICULTURE-PRACTICES</t>
        </is>
      </c>
      <c r="C454" t="inlineStr">
        <is>
          <t>Common</t>
        </is>
      </c>
      <c r="D454" t="inlineStr">
        <is>
          <t>Organic Farming Methods</t>
        </is>
      </c>
      <c r="E454" t="inlineStr">
        <is>
          <t>Have you adopted organic farming methods for your sunflowers, and if so, which specific methods do you use?</t>
        </is>
      </c>
      <c r="F454" t="inlineStr">
        <is>
          <t>Yes-No + details</t>
        </is>
      </c>
      <c r="G454" t="b">
        <v>0</v>
      </c>
      <c r="H454" t="inlineStr">
        <is>
          <t>Always</t>
        </is>
      </c>
      <c r="I454" s="5" t="inlineStr"/>
      <c r="J454" s="5" t="inlineStr"/>
      <c r="K454" s="5" t="inlineStr"/>
      <c r="L454" s="5" t="inlineStr"/>
      <c r="M454" t="inlineStr">
        <is>
          <t>High</t>
        </is>
      </c>
      <c r="N454" t="inlineStr">
        <is>
          <t>Internal QC</t>
        </is>
      </c>
      <c r="O454" t="inlineStr">
        <is>
          <t>Unanswered</t>
        </is>
      </c>
    </row>
    <row r="455">
      <c r="A455" t="inlineStr">
        <is>
          <t>1060-0454</t>
        </is>
      </c>
      <c r="B455" t="inlineStr">
        <is>
          <t>SUSTAINABLE-AGRICULTURE-PRACTICES</t>
        </is>
      </c>
      <c r="C455" t="inlineStr">
        <is>
          <t>Common</t>
        </is>
      </c>
      <c r="D455" t="inlineStr">
        <is>
          <t>Sustainable Inputs</t>
        </is>
      </c>
      <c r="E455" t="inlineStr">
        <is>
          <t>What sustainable inputs do you utilize in sunflower farming, such as organic fertilizers or biopesticides, and how do you source them?</t>
        </is>
      </c>
      <c r="F455" t="inlineStr">
        <is>
          <t>Long text</t>
        </is>
      </c>
      <c r="G455" t="b">
        <v>0</v>
      </c>
      <c r="H455" t="inlineStr">
        <is>
          <t>Always</t>
        </is>
      </c>
      <c r="I455" s="5" t="inlineStr"/>
      <c r="J455" s="5" t="inlineStr"/>
      <c r="K455" s="5" t="inlineStr"/>
      <c r="L455" s="5" t="inlineStr"/>
      <c r="M455" t="inlineStr">
        <is>
          <t>Medium</t>
        </is>
      </c>
      <c r="N455" t="inlineStr">
        <is>
          <t>Internal QC</t>
        </is>
      </c>
      <c r="O455" t="inlineStr">
        <is>
          <t>Unanswered</t>
        </is>
      </c>
    </row>
    <row r="456">
      <c r="A456" t="inlineStr">
        <is>
          <t>1060-0455</t>
        </is>
      </c>
      <c r="B456" t="inlineStr">
        <is>
          <t>SUSTAINABLE-AGRICULTURE-PRACTICES</t>
        </is>
      </c>
      <c r="C456" t="inlineStr">
        <is>
          <t>Common</t>
        </is>
      </c>
      <c r="D456" t="inlineStr">
        <is>
          <t>Biodiversity Enhancement</t>
        </is>
      </c>
      <c r="E456" t="inlineStr">
        <is>
          <t>How do you monitor the impact of your biodiversity enhancement practices on local wildlife and pollinators?</t>
        </is>
      </c>
      <c r="F456" t="inlineStr">
        <is>
          <t>Long text + evidence</t>
        </is>
      </c>
      <c r="G456" t="b">
        <v>0</v>
      </c>
      <c r="H456" t="inlineStr">
        <is>
          <t>Always</t>
        </is>
      </c>
      <c r="I456" s="5" t="inlineStr"/>
      <c r="J456" s="5" t="inlineStr"/>
      <c r="K456" s="5" t="inlineStr"/>
      <c r="L456" s="5" t="inlineStr"/>
      <c r="M456" t="inlineStr">
        <is>
          <t>Medium</t>
        </is>
      </c>
      <c r="N456" t="inlineStr">
        <is>
          <t>Internal QC</t>
        </is>
      </c>
      <c r="O456" t="inlineStr">
        <is>
          <t>Unanswered</t>
        </is>
      </c>
    </row>
    <row r="457">
      <c r="A457" t="inlineStr">
        <is>
          <t>1060-0456</t>
        </is>
      </c>
      <c r="B457" t="inlineStr">
        <is>
          <t>SUSTAINABLE-AGRICULTURE-PRACTICES</t>
        </is>
      </c>
      <c r="C457" t="inlineStr">
        <is>
          <t>Common</t>
        </is>
      </c>
      <c r="D457" t="inlineStr">
        <is>
          <t>Water Conservation</t>
        </is>
      </c>
      <c r="E457" t="inlineStr">
        <is>
          <t>What percentage of your irrigation water is sourced from sustainable practices, such as rainwater harvesting or recycled water?</t>
        </is>
      </c>
      <c r="F457" t="inlineStr">
        <is>
          <t>Percentage</t>
        </is>
      </c>
      <c r="G457" t="b">
        <v>0</v>
      </c>
      <c r="H457" t="inlineStr">
        <is>
          <t>Always</t>
        </is>
      </c>
      <c r="I457" s="5" t="inlineStr"/>
      <c r="J457" s="5" t="inlineStr"/>
      <c r="K457" s="5" t="inlineStr"/>
      <c r="L457" s="5" t="inlineStr"/>
      <c r="M457" t="inlineStr">
        <is>
          <t>Medium</t>
        </is>
      </c>
      <c r="N457" t="inlineStr">
        <is>
          <t>Internal QC</t>
        </is>
      </c>
      <c r="O457" t="inlineStr">
        <is>
          <t>Unanswered</t>
        </is>
      </c>
    </row>
    <row r="458">
      <c r="A458" t="inlineStr">
        <is>
          <t>1060-0457</t>
        </is>
      </c>
      <c r="B458" t="inlineStr">
        <is>
          <t>SUSTAINABLE-AGRICULTURE-PRACTICES</t>
        </is>
      </c>
      <c r="C458" t="inlineStr">
        <is>
          <t>Common</t>
        </is>
      </c>
      <c r="D458" t="inlineStr">
        <is>
          <t>Soil Conservation</t>
        </is>
      </c>
      <c r="E458" t="inlineStr">
        <is>
          <t>What specific soil testing methods do you employ to assess soil health and inform your conservation practices?</t>
        </is>
      </c>
      <c r="F458" t="inlineStr">
        <is>
          <t>Long text + evidence</t>
        </is>
      </c>
      <c r="G458" t="b">
        <v>0</v>
      </c>
      <c r="H458" t="inlineStr">
        <is>
          <t>Always</t>
        </is>
      </c>
      <c r="I458" s="5" t="inlineStr"/>
      <c r="J458" s="5" t="inlineStr"/>
      <c r="K458" s="5" t="inlineStr"/>
      <c r="L458" s="5" t="inlineStr"/>
      <c r="M458" t="inlineStr">
        <is>
          <t>Medium</t>
        </is>
      </c>
      <c r="N458" t="inlineStr">
        <is>
          <t>Internal QC</t>
        </is>
      </c>
      <c r="O458" t="inlineStr">
        <is>
          <t>Unanswered</t>
        </is>
      </c>
    </row>
    <row r="459">
      <c r="A459" t="inlineStr">
        <is>
          <t>1060-0458</t>
        </is>
      </c>
      <c r="B459" t="inlineStr">
        <is>
          <t>SUSTAINABLE-AGRICULTURE-PRACTICES</t>
        </is>
      </c>
      <c r="C459" t="inlineStr">
        <is>
          <t>Common</t>
        </is>
      </c>
      <c r="D459" t="inlineStr">
        <is>
          <t>Crop Diversity</t>
        </is>
      </c>
      <c r="E459" t="inlineStr">
        <is>
          <t>How do you select companion crops for your sunflowers, and what criteria do you use to evaluate their compatibility?</t>
        </is>
      </c>
      <c r="F459" t="inlineStr">
        <is>
          <t>Long text</t>
        </is>
      </c>
      <c r="G459" t="b">
        <v>0</v>
      </c>
      <c r="H459" t="inlineStr">
        <is>
          <t>Always</t>
        </is>
      </c>
      <c r="I459" s="5" t="inlineStr"/>
      <c r="J459" s="5" t="inlineStr"/>
      <c r="K459" s="5" t="inlineStr"/>
      <c r="L459" s="5" t="inlineStr"/>
      <c r="M459" t="inlineStr">
        <is>
          <t>Medium</t>
        </is>
      </c>
      <c r="N459" t="inlineStr">
        <is>
          <t>Internal QC</t>
        </is>
      </c>
      <c r="O459" t="inlineStr">
        <is>
          <t>Unanswered</t>
        </is>
      </c>
    </row>
    <row r="460">
      <c r="A460" t="inlineStr">
        <is>
          <t>1060-0459</t>
        </is>
      </c>
      <c r="B460" t="inlineStr">
        <is>
          <t>SUSTAINABLE-AGRICULTURE-PRACTICES</t>
        </is>
      </c>
      <c r="C460" t="inlineStr">
        <is>
          <t>Common</t>
        </is>
      </c>
      <c r="D460" t="inlineStr">
        <is>
          <t>Organic Farming Methods</t>
        </is>
      </c>
      <c r="E460" t="inlineStr">
        <is>
          <t>What challenges have you faced in transitioning to organic farming methods for sunflowers, and how have you addressed them?</t>
        </is>
      </c>
      <c r="F460" t="inlineStr">
        <is>
          <t>Long text</t>
        </is>
      </c>
      <c r="G460" t="b">
        <v>0</v>
      </c>
      <c r="H460" t="inlineStr">
        <is>
          <t>Yes-No + details</t>
        </is>
      </c>
      <c r="I460" s="5" t="inlineStr"/>
      <c r="J460" s="5" t="inlineStr"/>
      <c r="K460" s="5" t="inlineStr"/>
      <c r="L460" s="5" t="inlineStr"/>
      <c r="M460" t="inlineStr">
        <is>
          <t>High</t>
        </is>
      </c>
      <c r="N460" t="inlineStr">
        <is>
          <t>Internal QC</t>
        </is>
      </c>
      <c r="O460" t="inlineStr">
        <is>
          <t>Unanswered</t>
        </is>
      </c>
    </row>
    <row r="461">
      <c r="A461" t="inlineStr">
        <is>
          <t>1060-0460</t>
        </is>
      </c>
      <c r="B461" t="inlineStr">
        <is>
          <t>SUSTAINABLE-AGRICULTURE-PRACTICES</t>
        </is>
      </c>
      <c r="C461" t="inlineStr">
        <is>
          <t>Common</t>
        </is>
      </c>
      <c r="D461" t="inlineStr">
        <is>
          <t>Sustainable Inputs</t>
        </is>
      </c>
      <c r="E461" t="inlineStr">
        <is>
          <t>What criteria do you use to evaluate the sustainability of the inputs you use in sunflower farming?</t>
        </is>
      </c>
      <c r="F461" t="inlineStr">
        <is>
          <t>Long text</t>
        </is>
      </c>
      <c r="G461" t="b">
        <v>0</v>
      </c>
      <c r="H461" t="inlineStr">
        <is>
          <t>Always</t>
        </is>
      </c>
      <c r="I461" s="5" t="inlineStr"/>
      <c r="J461" s="5" t="inlineStr"/>
      <c r="K461" s="5" t="inlineStr"/>
      <c r="L461" s="5" t="inlineStr"/>
      <c r="M461" t="inlineStr">
        <is>
          <t>Medium</t>
        </is>
      </c>
      <c r="N461" t="inlineStr">
        <is>
          <t>Internal QC</t>
        </is>
      </c>
      <c r="O461" t="inlineStr">
        <is>
          <t>Unanswered</t>
        </is>
      </c>
    </row>
    <row r="462">
      <c r="A462" t="inlineStr">
        <is>
          <t>1060-0461</t>
        </is>
      </c>
      <c r="B462" t="inlineStr">
        <is>
          <t>SUSTAINABLE-AGRICULTURE-PRACTICES</t>
        </is>
      </c>
      <c r="C462" t="inlineStr">
        <is>
          <t>Common</t>
        </is>
      </c>
      <c r="D462" t="inlineStr">
        <is>
          <t>Biodiversity Enhancement</t>
        </is>
      </c>
      <c r="E462" t="inlineStr">
        <is>
          <t>What specific metrics do you track to measure the success of your biodiversity enhancement initiatives?</t>
        </is>
      </c>
      <c r="F462" t="inlineStr">
        <is>
          <t>Long text</t>
        </is>
      </c>
      <c r="G462" t="b">
        <v>0</v>
      </c>
      <c r="H462" t="inlineStr">
        <is>
          <t>Always</t>
        </is>
      </c>
      <c r="I462" s="5" t="inlineStr"/>
      <c r="J462" s="5" t="inlineStr"/>
      <c r="K462" s="5" t="inlineStr"/>
      <c r="L462" s="5" t="inlineStr"/>
      <c r="M462" t="inlineStr">
        <is>
          <t>Medium</t>
        </is>
      </c>
      <c r="N462" t="inlineStr">
        <is>
          <t>Internal QC</t>
        </is>
      </c>
      <c r="O462" t="inlineStr">
        <is>
          <t>Unanswered</t>
        </is>
      </c>
    </row>
    <row r="463">
      <c r="A463" t="inlineStr">
        <is>
          <t>1060-0462</t>
        </is>
      </c>
      <c r="B463" t="inlineStr">
        <is>
          <t>SUSTAINABLE-AGRICULTURE-PRACTICES</t>
        </is>
      </c>
      <c r="C463" t="inlineStr">
        <is>
          <t>Common</t>
        </is>
      </c>
      <c r="D463" t="inlineStr">
        <is>
          <t>Water Conservation</t>
        </is>
      </c>
      <c r="E463" t="inlineStr">
        <is>
          <t>How do you assess the effectiveness of your water conservation practices on sunflower yield?</t>
        </is>
      </c>
      <c r="F463" t="inlineStr">
        <is>
          <t>Long text + evidence</t>
        </is>
      </c>
      <c r="G463" t="b">
        <v>0</v>
      </c>
      <c r="H463" t="inlineStr">
        <is>
          <t>Always</t>
        </is>
      </c>
      <c r="I463" s="5" t="inlineStr"/>
      <c r="J463" s="5" t="inlineStr"/>
      <c r="K463" s="5" t="inlineStr"/>
      <c r="L463" s="5" t="inlineStr"/>
      <c r="M463" t="inlineStr">
        <is>
          <t>Medium</t>
        </is>
      </c>
      <c r="N463" t="inlineStr">
        <is>
          <t>Internal QC</t>
        </is>
      </c>
      <c r="O463" t="inlineStr">
        <is>
          <t>Unanswered</t>
        </is>
      </c>
    </row>
    <row r="464">
      <c r="A464" t="inlineStr">
        <is>
          <t>1060-0463</t>
        </is>
      </c>
      <c r="B464" t="inlineStr">
        <is>
          <t>SUSTAINABLE-AGRICULTURE-PRACTICES</t>
        </is>
      </c>
      <c r="C464" t="inlineStr">
        <is>
          <t>Common</t>
        </is>
      </c>
      <c r="D464" t="inlineStr">
        <is>
          <t>Soil Conservation</t>
        </is>
      </c>
      <c r="E464" t="inlineStr">
        <is>
          <t>What specific amendments or practices do you implement to improve soil structure and fertility on your sunflower farm?</t>
        </is>
      </c>
      <c r="F464" t="inlineStr">
        <is>
          <t>Long text</t>
        </is>
      </c>
      <c r="G464" t="b">
        <v>0</v>
      </c>
      <c r="H464" t="inlineStr">
        <is>
          <t>Always</t>
        </is>
      </c>
      <c r="I464" s="5" t="inlineStr"/>
      <c r="J464" s="5" t="inlineStr"/>
      <c r="K464" s="5" t="inlineStr"/>
      <c r="L464" s="5" t="inlineStr"/>
      <c r="M464" t="inlineStr">
        <is>
          <t>Medium</t>
        </is>
      </c>
      <c r="N464" t="inlineStr">
        <is>
          <t>Internal QC</t>
        </is>
      </c>
      <c r="O464" t="inlineStr">
        <is>
          <t>Unanswered</t>
        </is>
      </c>
    </row>
    <row r="465">
      <c r="A465" t="inlineStr">
        <is>
          <t>1060-0464</t>
        </is>
      </c>
      <c r="B465" t="inlineStr">
        <is>
          <t>SUSTAINABLE-AGRICULTURE-PRACTICES</t>
        </is>
      </c>
      <c r="C465" t="inlineStr">
        <is>
          <t>Common</t>
        </is>
      </c>
      <c r="D465" t="inlineStr">
        <is>
          <t>Crop Diversity</t>
        </is>
      </c>
      <c r="E465" t="inlineStr">
        <is>
          <t>How do you document the outcomes of crop diversity practices in terms of pest management and overall sunflower health?</t>
        </is>
      </c>
      <c r="F465" t="inlineStr">
        <is>
          <t>Long text + evidence</t>
        </is>
      </c>
      <c r="G465" t="b">
        <v>0</v>
      </c>
      <c r="H465" t="inlineStr">
        <is>
          <t>Always</t>
        </is>
      </c>
      <c r="I465" s="5" t="inlineStr"/>
      <c r="J465" s="5" t="inlineStr"/>
      <c r="K465" s="5" t="inlineStr"/>
      <c r="L465" s="5" t="inlineStr"/>
      <c r="M465" t="inlineStr">
        <is>
          <t>Medium</t>
        </is>
      </c>
      <c r="N465" t="inlineStr">
        <is>
          <t>Internal QC</t>
        </is>
      </c>
      <c r="O465" t="inlineStr">
        <is>
          <t>Unanswered</t>
        </is>
      </c>
    </row>
    <row r="466">
      <c r="A466" t="inlineStr">
        <is>
          <t>1060-0465</t>
        </is>
      </c>
      <c r="B466" t="inlineStr">
        <is>
          <t>SUSTAINABLE-AGRICULTURE-PRACTICES</t>
        </is>
      </c>
      <c r="C466" t="inlineStr">
        <is>
          <t>California</t>
        </is>
      </c>
      <c r="D466" t="inlineStr">
        <is>
          <t>Sustainability Initiatives</t>
        </is>
      </c>
      <c r="E466" t="inlineStr">
        <is>
          <t>What sustainable agriculture practices did you implement in your sunflower farming operations in 2025?</t>
        </is>
      </c>
      <c r="F466" t="inlineStr">
        <is>
          <t>text</t>
        </is>
      </c>
      <c r="G466" t="b">
        <v>1</v>
      </c>
      <c r="H466" t="inlineStr">
        <is>
          <t>if sustainability practices are implemented</t>
        </is>
      </c>
      <c r="I466" s="5" t="inlineStr"/>
      <c r="J466" s="5" t="inlineStr"/>
      <c r="K466" s="5" t="inlineStr"/>
      <c r="L466" s="5" t="inlineStr"/>
      <c r="M466" t="inlineStr">
        <is>
          <t>Medium</t>
        </is>
      </c>
      <c r="N466" t="inlineStr">
        <is>
          <t>California FTB 3523</t>
        </is>
      </c>
      <c r="O466" t="inlineStr">
        <is>
          <t>Unanswered</t>
        </is>
      </c>
    </row>
    <row r="467">
      <c r="A467" t="inlineStr">
        <is>
          <t>1060-0466</t>
        </is>
      </c>
      <c r="B467" t="inlineStr">
        <is>
          <t>FARM-TO-TABLE-TRACEABILITY</t>
        </is>
      </c>
      <c r="C467" t="inlineStr">
        <is>
          <t>Common</t>
        </is>
      </c>
      <c r="D467" t="inlineStr">
        <is>
          <t>Supply Chain Mapping</t>
        </is>
      </c>
      <c r="E467" t="inlineStr">
        <is>
          <t>Can you provide a detailed map of your supply chain for sunflower products, including all suppliers and intermediaries involved from seed to final product?</t>
        </is>
      </c>
      <c r="F467" t="inlineStr">
        <is>
          <t>Long text</t>
        </is>
      </c>
      <c r="G467" t="b">
        <v>0</v>
      </c>
      <c r="H467" t="inlineStr">
        <is>
          <t>Always</t>
        </is>
      </c>
      <c r="I467" s="5" t="inlineStr"/>
      <c r="J467" s="5" t="inlineStr"/>
      <c r="K467" s="5" t="inlineStr"/>
      <c r="L467" s="5" t="inlineStr"/>
      <c r="M467" t="inlineStr">
        <is>
          <t>Medium</t>
        </is>
      </c>
      <c r="N467" t="inlineStr">
        <is>
          <t>Internal QC</t>
        </is>
      </c>
      <c r="O467" t="inlineStr">
        <is>
          <t>Unanswered</t>
        </is>
      </c>
    </row>
    <row r="468">
      <c r="A468" t="inlineStr">
        <is>
          <t>1060-0467</t>
        </is>
      </c>
      <c r="B468" t="inlineStr">
        <is>
          <t>FARM-TO-TABLE-TRACEABILITY</t>
        </is>
      </c>
      <c r="C468" t="inlineStr">
        <is>
          <t>Common</t>
        </is>
      </c>
      <c r="D468" t="inlineStr">
        <is>
          <t>Consumer Transparency</t>
        </is>
      </c>
      <c r="E468" t="inlineStr">
        <is>
          <t>What systems do you have in place to ensure that consumers can trace the origin of sunflower products back to the specific farm?</t>
        </is>
      </c>
      <c r="F468" t="inlineStr">
        <is>
          <t>Long text</t>
        </is>
      </c>
      <c r="G468" t="b">
        <v>0</v>
      </c>
      <c r="H468" t="inlineStr">
        <is>
          <t>Always</t>
        </is>
      </c>
      <c r="I468" s="5" t="inlineStr"/>
      <c r="J468" s="5" t="inlineStr"/>
      <c r="K468" s="5" t="inlineStr"/>
      <c r="L468" s="5" t="inlineStr"/>
      <c r="M468" t="inlineStr">
        <is>
          <t>Medium</t>
        </is>
      </c>
      <c r="N468" t="inlineStr">
        <is>
          <t>Internal QC</t>
        </is>
      </c>
      <c r="O468" t="inlineStr">
        <is>
          <t>Unanswered</t>
        </is>
      </c>
    </row>
    <row r="469">
      <c r="A469" t="inlineStr">
        <is>
          <t>1060-0468</t>
        </is>
      </c>
      <c r="B469" t="inlineStr">
        <is>
          <t>FARM-TO-TABLE-TRACEABILITY</t>
        </is>
      </c>
      <c r="C469" t="inlineStr">
        <is>
          <t>Common</t>
        </is>
      </c>
      <c r="D469" t="inlineStr">
        <is>
          <t>Quality Assurance</t>
        </is>
      </c>
      <c r="E469" t="inlineStr">
        <is>
          <t>What quality assurance protocols do you implement to verify the quality of sunflower products at each stage of the supply chain?</t>
        </is>
      </c>
      <c r="F469" t="inlineStr">
        <is>
          <t>Long text</t>
        </is>
      </c>
      <c r="G469" t="b">
        <v>0</v>
      </c>
      <c r="H469" t="inlineStr">
        <is>
          <t>Always</t>
        </is>
      </c>
      <c r="I469" s="5" t="inlineStr"/>
      <c r="J469" s="5" t="inlineStr"/>
      <c r="K469" s="5" t="inlineStr"/>
      <c r="L469" s="5" t="inlineStr"/>
      <c r="M469" t="inlineStr">
        <is>
          <t>Medium</t>
        </is>
      </c>
      <c r="N469" t="inlineStr">
        <is>
          <t>Internal QC</t>
        </is>
      </c>
      <c r="O469" t="inlineStr">
        <is>
          <t>Unanswered</t>
        </is>
      </c>
    </row>
    <row r="470">
      <c r="A470" t="inlineStr">
        <is>
          <t>1060-0469</t>
        </is>
      </c>
      <c r="B470" t="inlineStr">
        <is>
          <t>FARM-TO-TABLE-TRACEABILITY</t>
        </is>
      </c>
      <c r="C470" t="inlineStr">
        <is>
          <t>Common</t>
        </is>
      </c>
      <c r="D470" t="inlineStr">
        <is>
          <t>Tracking Systems</t>
        </is>
      </c>
      <c r="E470" t="inlineStr">
        <is>
          <t>Describe the tracking systems you use to monitor sunflower products throughout the supply chain. How do these systems integrate with your inventory management?</t>
        </is>
      </c>
      <c r="F470" t="inlineStr">
        <is>
          <t>Long text</t>
        </is>
      </c>
      <c r="G470" t="b">
        <v>0</v>
      </c>
      <c r="H470" t="inlineStr">
        <is>
          <t>Always</t>
        </is>
      </c>
      <c r="I470" s="5" t="inlineStr"/>
      <c r="J470" s="5" t="inlineStr"/>
      <c r="K470" s="5" t="inlineStr"/>
      <c r="L470" s="5" t="inlineStr"/>
      <c r="M470" t="inlineStr">
        <is>
          <t>Medium</t>
        </is>
      </c>
      <c r="N470" t="inlineStr">
        <is>
          <t>Internal QC</t>
        </is>
      </c>
      <c r="O470" t="inlineStr">
        <is>
          <t>Unanswered</t>
        </is>
      </c>
    </row>
    <row r="471">
      <c r="A471" t="inlineStr">
        <is>
          <t>1060-0470</t>
        </is>
      </c>
      <c r="B471" t="inlineStr">
        <is>
          <t>FARM-TO-TABLE-TRACEABILITY</t>
        </is>
      </c>
      <c r="C471" t="inlineStr">
        <is>
          <t>Common</t>
        </is>
      </c>
      <c r="D471" t="inlineStr">
        <is>
          <t>Regulatory Compliance</t>
        </is>
      </c>
      <c r="E471" t="inlineStr">
        <is>
          <t>What regulatory requirements do you adhere to regarding traceability of sunflower products, and how do you ensure compliance with these regulations?</t>
        </is>
      </c>
      <c r="F471" t="inlineStr">
        <is>
          <t>Long text</t>
        </is>
      </c>
      <c r="G471" t="b">
        <v>0</v>
      </c>
      <c r="H471" t="inlineStr">
        <is>
          <t>Always</t>
        </is>
      </c>
      <c r="I471" s="5" t="inlineStr"/>
      <c r="J471" s="5" t="inlineStr"/>
      <c r="K471" s="5" t="inlineStr"/>
      <c r="L471" s="5" t="inlineStr"/>
      <c r="M471" t="inlineStr">
        <is>
          <t>High</t>
        </is>
      </c>
      <c r="N471" t="inlineStr">
        <is>
          <t>eCFR Title 21</t>
        </is>
      </c>
      <c r="O471" t="inlineStr">
        <is>
          <t>Unanswered</t>
        </is>
      </c>
    </row>
    <row r="472">
      <c r="A472" t="inlineStr">
        <is>
          <t>1060-0471</t>
        </is>
      </c>
      <c r="B472" t="inlineStr">
        <is>
          <t>FARM-TO-TABLE-TRACEABILITY</t>
        </is>
      </c>
      <c r="C472" t="inlineStr">
        <is>
          <t>Common</t>
        </is>
      </c>
      <c r="D472" t="inlineStr">
        <is>
          <t>Product Recalls</t>
        </is>
      </c>
      <c r="E472" t="inlineStr">
        <is>
          <t>In the event of a product recall, what procedures do you have in place to trace affected sunflower products back to their source?</t>
        </is>
      </c>
      <c r="F472" t="inlineStr">
        <is>
          <t>Long text</t>
        </is>
      </c>
      <c r="G472" t="b">
        <v>0</v>
      </c>
      <c r="H472" t="inlineStr">
        <is>
          <t>Always</t>
        </is>
      </c>
      <c r="I472" s="5" t="inlineStr"/>
      <c r="J472" s="5" t="inlineStr"/>
      <c r="K472" s="5" t="inlineStr"/>
      <c r="L472" s="5" t="inlineStr"/>
      <c r="M472" t="inlineStr">
        <is>
          <t>High</t>
        </is>
      </c>
      <c r="N472" t="inlineStr">
        <is>
          <t>Internal QC</t>
        </is>
      </c>
      <c r="O472" t="inlineStr">
        <is>
          <t>Unanswered</t>
        </is>
      </c>
    </row>
    <row r="473">
      <c r="A473" t="inlineStr">
        <is>
          <t>1060-0472</t>
        </is>
      </c>
      <c r="B473" t="inlineStr">
        <is>
          <t>FARM-TO-TABLE-TRACEABILITY</t>
        </is>
      </c>
      <c r="C473" t="inlineStr">
        <is>
          <t>Common</t>
        </is>
      </c>
      <c r="D473" t="inlineStr">
        <is>
          <t>Supply Chain Mapping</t>
        </is>
      </c>
      <c r="E473" t="inlineStr">
        <is>
          <t>How often do you update your supply chain mapping for sunflower products, and what triggers these updates?</t>
        </is>
      </c>
      <c r="F473" t="inlineStr">
        <is>
          <t>Short text</t>
        </is>
      </c>
      <c r="G473" t="b">
        <v>0</v>
      </c>
      <c r="H473" t="inlineStr">
        <is>
          <t>Always</t>
        </is>
      </c>
      <c r="I473" s="5" t="inlineStr"/>
      <c r="J473" s="5" t="inlineStr"/>
      <c r="K473" s="5" t="inlineStr"/>
      <c r="L473" s="5" t="inlineStr"/>
      <c r="M473" t="inlineStr">
        <is>
          <t>Medium</t>
        </is>
      </c>
      <c r="N473" t="inlineStr">
        <is>
          <t>Internal QC</t>
        </is>
      </c>
      <c r="O473" t="inlineStr">
        <is>
          <t>Unanswered</t>
        </is>
      </c>
    </row>
    <row r="474">
      <c r="A474" t="inlineStr">
        <is>
          <t>1060-0473</t>
        </is>
      </c>
      <c r="B474" t="inlineStr">
        <is>
          <t>FARM-TO-TABLE-TRACEABILITY</t>
        </is>
      </c>
      <c r="C474" t="inlineStr">
        <is>
          <t>Common</t>
        </is>
      </c>
      <c r="D474" t="inlineStr">
        <is>
          <t>Consumer Transparency</t>
        </is>
      </c>
      <c r="E474" t="inlineStr">
        <is>
          <t>What information do you provide to consumers regarding the sustainability practices of your sunflower farms?</t>
        </is>
      </c>
      <c r="F474" t="inlineStr">
        <is>
          <t>Long text</t>
        </is>
      </c>
      <c r="G474" t="b">
        <v>0</v>
      </c>
      <c r="H474" t="inlineStr">
        <is>
          <t>Always</t>
        </is>
      </c>
      <c r="I474" s="5" t="inlineStr"/>
      <c r="J474" s="5" t="inlineStr"/>
      <c r="K474" s="5" t="inlineStr"/>
      <c r="L474" s="5" t="inlineStr"/>
      <c r="M474" t="inlineStr">
        <is>
          <t>Medium</t>
        </is>
      </c>
      <c r="N474" t="inlineStr">
        <is>
          <t>Internal QC</t>
        </is>
      </c>
      <c r="O474" t="inlineStr">
        <is>
          <t>Unanswered</t>
        </is>
      </c>
    </row>
    <row r="475">
      <c r="A475" t="inlineStr">
        <is>
          <t>1060-0474</t>
        </is>
      </c>
      <c r="B475" t="inlineStr">
        <is>
          <t>FARM-TO-TABLE-TRACEABILITY</t>
        </is>
      </c>
      <c r="C475" t="inlineStr">
        <is>
          <t>Common</t>
        </is>
      </c>
      <c r="D475" t="inlineStr">
        <is>
          <t>Quality Assurance</t>
        </is>
      </c>
      <c r="E475" t="inlineStr">
        <is>
          <t>How do you document quality assurance tests performed on sunflower products before they reach the consumer?</t>
        </is>
      </c>
      <c r="F475" t="inlineStr">
        <is>
          <t>Long text</t>
        </is>
      </c>
      <c r="G475" t="b">
        <v>0</v>
      </c>
      <c r="H475" t="inlineStr">
        <is>
          <t>Always</t>
        </is>
      </c>
      <c r="I475" s="5" t="inlineStr"/>
      <c r="J475" s="5" t="inlineStr"/>
      <c r="K475" s="5" t="inlineStr"/>
      <c r="L475" s="5" t="inlineStr"/>
      <c r="M475" t="inlineStr">
        <is>
          <t>Medium</t>
        </is>
      </c>
      <c r="N475" t="inlineStr">
        <is>
          <t>Internal QC</t>
        </is>
      </c>
      <c r="O475" t="inlineStr">
        <is>
          <t>Unanswered</t>
        </is>
      </c>
    </row>
    <row r="476">
      <c r="A476" t="inlineStr">
        <is>
          <t>1060-0475</t>
        </is>
      </c>
      <c r="B476" t="inlineStr">
        <is>
          <t>FARM-TO-TABLE-TRACEABILITY</t>
        </is>
      </c>
      <c r="C476" t="inlineStr">
        <is>
          <t>Common</t>
        </is>
      </c>
      <c r="D476" t="inlineStr">
        <is>
          <t>Tracking Systems</t>
        </is>
      </c>
      <c r="E476" t="inlineStr">
        <is>
          <t>What technology do you utilize for tracking sunflower products, and how does it enhance traceability?</t>
        </is>
      </c>
      <c r="F476" t="inlineStr">
        <is>
          <t>Long text</t>
        </is>
      </c>
      <c r="G476" t="b">
        <v>0</v>
      </c>
      <c r="H476" t="inlineStr">
        <is>
          <t>Always</t>
        </is>
      </c>
      <c r="I476" s="5" t="inlineStr"/>
      <c r="J476" s="5" t="inlineStr"/>
      <c r="K476" s="5" t="inlineStr"/>
      <c r="L476" s="5" t="inlineStr"/>
      <c r="M476" t="inlineStr">
        <is>
          <t>Medium</t>
        </is>
      </c>
      <c r="N476" t="inlineStr">
        <is>
          <t>Internal QC</t>
        </is>
      </c>
      <c r="O476" t="inlineStr">
        <is>
          <t>Unanswered</t>
        </is>
      </c>
    </row>
    <row r="477">
      <c r="A477" t="inlineStr">
        <is>
          <t>1060-0476</t>
        </is>
      </c>
      <c r="B477" t="inlineStr">
        <is>
          <t>FARM-TO-TABLE-TRACEABILITY</t>
        </is>
      </c>
      <c r="C477" t="inlineStr">
        <is>
          <t>Common</t>
        </is>
      </c>
      <c r="D477" t="inlineStr">
        <is>
          <t>Regulatory Compliance</t>
        </is>
      </c>
      <c r="E477" t="inlineStr">
        <is>
          <t>Can you list the specific regulations that govern traceability for sunflower products in your jurisdiction?</t>
        </is>
      </c>
      <c r="F477" t="inlineStr">
        <is>
          <t>Long text</t>
        </is>
      </c>
      <c r="G477" t="b">
        <v>0</v>
      </c>
      <c r="H477" t="inlineStr">
        <is>
          <t>Always</t>
        </is>
      </c>
      <c r="I477" s="5" t="inlineStr"/>
      <c r="J477" s="5" t="inlineStr"/>
      <c r="K477" s="5" t="inlineStr"/>
      <c r="L477" s="5" t="inlineStr"/>
      <c r="M477" t="inlineStr">
        <is>
          <t>High</t>
        </is>
      </c>
      <c r="N477" t="inlineStr">
        <is>
          <t>eCFR Title 21</t>
        </is>
      </c>
      <c r="O477" t="inlineStr">
        <is>
          <t>Unanswered</t>
        </is>
      </c>
    </row>
    <row r="478">
      <c r="A478" t="inlineStr">
        <is>
          <t>1060-0477</t>
        </is>
      </c>
      <c r="B478" t="inlineStr">
        <is>
          <t>FARM-TO-TABLE-TRACEABILITY</t>
        </is>
      </c>
      <c r="C478" t="inlineStr">
        <is>
          <t>Common</t>
        </is>
      </c>
      <c r="D478" t="inlineStr">
        <is>
          <t>Product Recalls</t>
        </is>
      </c>
      <c r="E478" t="inlineStr">
        <is>
          <t>How do you communicate with stakeholders during a product recall involving sunflower products?</t>
        </is>
      </c>
      <c r="F478" t="inlineStr">
        <is>
          <t>Long text</t>
        </is>
      </c>
      <c r="G478" t="b">
        <v>0</v>
      </c>
      <c r="H478" t="inlineStr">
        <is>
          <t>Always</t>
        </is>
      </c>
      <c r="I478" s="5" t="inlineStr"/>
      <c r="J478" s="5" t="inlineStr"/>
      <c r="K478" s="5" t="inlineStr"/>
      <c r="L478" s="5" t="inlineStr"/>
      <c r="M478" t="inlineStr">
        <is>
          <t>High</t>
        </is>
      </c>
      <c r="N478" t="inlineStr">
        <is>
          <t>Internal QC</t>
        </is>
      </c>
      <c r="O478" t="inlineStr">
        <is>
          <t>Unanswered</t>
        </is>
      </c>
    </row>
    <row r="479">
      <c r="A479" t="inlineStr">
        <is>
          <t>1060-0478</t>
        </is>
      </c>
      <c r="B479" t="inlineStr">
        <is>
          <t>FARM-TO-TABLE-TRACEABILITY</t>
        </is>
      </c>
      <c r="C479" t="inlineStr">
        <is>
          <t>Common</t>
        </is>
      </c>
      <c r="D479" t="inlineStr">
        <is>
          <t>Supply Chain Mapping</t>
        </is>
      </c>
      <c r="E479" t="inlineStr">
        <is>
          <t>What challenges have you faced in maintaining accurate supply chain mapping for sunflower products, and how have you addressed them?</t>
        </is>
      </c>
      <c r="F479" t="inlineStr">
        <is>
          <t>Long text</t>
        </is>
      </c>
      <c r="G479" t="b">
        <v>0</v>
      </c>
      <c r="H479" t="inlineStr">
        <is>
          <t>Always</t>
        </is>
      </c>
      <c r="I479" s="5" t="inlineStr"/>
      <c r="J479" s="5" t="inlineStr"/>
      <c r="K479" s="5" t="inlineStr"/>
      <c r="L479" s="5" t="inlineStr"/>
      <c r="M479" t="inlineStr">
        <is>
          <t>Medium</t>
        </is>
      </c>
      <c r="N479" t="inlineStr">
        <is>
          <t>Internal QC</t>
        </is>
      </c>
      <c r="O479" t="inlineStr">
        <is>
          <t>Unanswered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U41"/>
  <sheetViews>
    <sheetView workbookViewId="0">
      <pane ySplit="1" topLeftCell="A2" activePane="bottomLeft" state="frozen"/>
      <selection pane="bottomLeft" activeCell="A1" sqref="A1"/>
    </sheetView>
  </sheetViews>
  <sheetFormatPr baseColWidth="8" defaultRowHeight="15"/>
  <cols>
    <col width="12" customWidth="1" min="1" max="1"/>
    <col width="20" customWidth="1" min="2" max="2"/>
    <col width="22" customWidth="1" min="3" max="3"/>
    <col width="14" customWidth="1" min="4" max="4"/>
    <col width="14" customWidth="1" min="5" max="5"/>
    <col width="18" customWidth="1" min="6" max="6"/>
    <col width="30" customWidth="1" min="7" max="7"/>
    <col width="30" customWidth="1" min="8" max="8"/>
    <col width="26" customWidth="1" min="9" max="9"/>
    <col width="26" customWidth="1" min="10" max="10"/>
    <col width="26" customWidth="1" min="11" max="11"/>
    <col width="26" customWidth="1" min="12" max="12"/>
    <col width="12" customWidth="1" min="13" max="13"/>
    <col width="20" customWidth="1" min="14" max="14"/>
    <col width="16" customWidth="1" min="15" max="15"/>
    <col width="16" customWidth="1" min="16" max="16"/>
    <col width="16" customWidth="1" min="17" max="17"/>
    <col width="20" customWidth="1" min="18" max="18"/>
    <col width="18" customWidth="1" min="19" max="19"/>
    <col width="24" customWidth="1" min="20" max="20"/>
    <col width="24" customWidth="1" min="21" max="21"/>
  </cols>
  <sheetData>
    <row r="1" ht="30" customHeight="1">
      <c r="A1" s="4" t="inlineStr">
        <is>
          <t>Project ID</t>
        </is>
      </c>
      <c r="B1" s="4" t="inlineStr">
        <is>
          <t>Business Component</t>
        </is>
      </c>
      <c r="C1" s="4" t="inlineStr">
        <is>
          <t>Project Name</t>
        </is>
      </c>
      <c r="D1" s="4" t="inlineStr">
        <is>
          <t>Start Date</t>
        </is>
      </c>
      <c r="E1" s="4" t="inlineStr">
        <is>
          <t>End Date</t>
        </is>
      </c>
      <c r="F1" s="4" t="inlineStr">
        <is>
          <t>Research Location</t>
        </is>
      </c>
      <c r="G1" s="4" t="inlineStr">
        <is>
          <t>Objective / Permitted Purpose</t>
        </is>
      </c>
      <c r="H1" s="4" t="inlineStr">
        <is>
          <t>Technical Uncertainty</t>
        </is>
      </c>
      <c r="I1" s="4" t="inlineStr">
        <is>
          <t>Alternatives Evaluated</t>
        </is>
      </c>
      <c r="J1" s="4" t="inlineStr">
        <is>
          <t>Experiment / Test Method</t>
        </is>
      </c>
      <c r="K1" s="4" t="inlineStr">
        <is>
          <t>Science or Engineering Basis</t>
        </is>
      </c>
      <c r="L1" s="4" t="inlineStr">
        <is>
          <t>Measurements / Success Criteria</t>
        </is>
      </c>
      <c r="M1" s="4" t="inlineStr">
        <is>
          <t>Iterations</t>
        </is>
      </c>
      <c r="N1" s="4" t="inlineStr">
        <is>
          <t>Outcome</t>
        </is>
      </c>
      <c r="O1" s="4" t="inlineStr">
        <is>
          <t>Commercial Use Date</t>
        </is>
      </c>
      <c r="P1" s="4" t="inlineStr">
        <is>
          <t>Estimated Wages</t>
        </is>
      </c>
      <c r="Q1" s="4" t="inlineStr">
        <is>
          <t>Estimated Supplies</t>
        </is>
      </c>
      <c r="R1" s="4" t="inlineStr">
        <is>
          <t>Estimated Contract Research</t>
        </is>
      </c>
      <c r="S1" s="4" t="inlineStr">
        <is>
          <t>Estimated Computer Use</t>
        </is>
      </c>
      <c r="T1" s="4" t="inlineStr">
        <is>
          <t>Qualification Conclusion</t>
        </is>
      </c>
      <c r="U1" s="4" t="inlineStr">
        <is>
          <t>Reviewer Notes</t>
        </is>
      </c>
    </row>
    <row r="2">
      <c r="A2" s="5" t="n"/>
      <c r="B2" s="5" t="n"/>
      <c r="C2" s="5" t="n"/>
      <c r="D2" s="5" t="n"/>
      <c r="E2" s="5" t="n"/>
      <c r="F2" s="5" t="n"/>
      <c r="G2" s="5" t="n"/>
      <c r="H2" s="5" t="n"/>
      <c r="I2" s="5" t="n"/>
      <c r="J2" s="5" t="n"/>
      <c r="K2" s="5" t="n"/>
      <c r="L2" s="5" t="n"/>
      <c r="M2" s="5" t="n"/>
      <c r="N2" s="5" t="n"/>
      <c r="O2" s="5" t="n"/>
      <c r="P2" s="5" t="n"/>
      <c r="Q2" s="5" t="n"/>
      <c r="R2" s="5" t="n"/>
      <c r="S2" s="5" t="n"/>
      <c r="T2" s="5" t="n"/>
      <c r="U2" s="5" t="n"/>
    </row>
    <row r="3">
      <c r="A3" s="5" t="n"/>
      <c r="B3" s="5" t="n"/>
      <c r="C3" s="5" t="n"/>
      <c r="D3" s="5" t="n"/>
      <c r="E3" s="5" t="n"/>
      <c r="F3" s="5" t="n"/>
      <c r="G3" s="5" t="n"/>
      <c r="H3" s="5" t="n"/>
      <c r="I3" s="5" t="n"/>
      <c r="J3" s="5" t="n"/>
      <c r="K3" s="5" t="n"/>
      <c r="L3" s="5" t="n"/>
      <c r="M3" s="5" t="n"/>
      <c r="N3" s="5" t="n"/>
      <c r="O3" s="5" t="n"/>
      <c r="P3" s="5" t="n"/>
      <c r="Q3" s="5" t="n"/>
      <c r="R3" s="5" t="n"/>
      <c r="S3" s="5" t="n"/>
      <c r="T3" s="5" t="n"/>
      <c r="U3" s="5" t="n"/>
    </row>
    <row r="4">
      <c r="A4" s="5" t="n"/>
      <c r="B4" s="5" t="n"/>
      <c r="C4" s="5" t="n"/>
      <c r="D4" s="5" t="n"/>
      <c r="E4" s="5" t="n"/>
      <c r="F4" s="5" t="n"/>
      <c r="G4" s="5" t="n"/>
      <c r="H4" s="5" t="n"/>
      <c r="I4" s="5" t="n"/>
      <c r="J4" s="5" t="n"/>
      <c r="K4" s="5" t="n"/>
      <c r="L4" s="5" t="n"/>
      <c r="M4" s="5" t="n"/>
      <c r="N4" s="5" t="n"/>
      <c r="O4" s="5" t="n"/>
      <c r="P4" s="5" t="n"/>
      <c r="Q4" s="5" t="n"/>
      <c r="R4" s="5" t="n"/>
      <c r="S4" s="5" t="n"/>
      <c r="T4" s="5" t="n"/>
      <c r="U4" s="5" t="n"/>
    </row>
    <row r="5">
      <c r="A5" s="5" t="n"/>
      <c r="B5" s="5" t="n"/>
      <c r="C5" s="5" t="n"/>
      <c r="D5" s="5" t="n"/>
      <c r="E5" s="5" t="n"/>
      <c r="F5" s="5" t="n"/>
      <c r="G5" s="5" t="n"/>
      <c r="H5" s="5" t="n"/>
      <c r="I5" s="5" t="n"/>
      <c r="J5" s="5" t="n"/>
      <c r="K5" s="5" t="n"/>
      <c r="L5" s="5" t="n"/>
      <c r="M5" s="5" t="n"/>
      <c r="N5" s="5" t="n"/>
      <c r="O5" s="5" t="n"/>
      <c r="P5" s="5" t="n"/>
      <c r="Q5" s="5" t="n"/>
      <c r="R5" s="5" t="n"/>
      <c r="S5" s="5" t="n"/>
      <c r="T5" s="5" t="n"/>
      <c r="U5" s="5" t="n"/>
    </row>
    <row r="6">
      <c r="A6" s="5" t="n"/>
      <c r="B6" s="5" t="n"/>
      <c r="C6" s="5" t="n"/>
      <c r="D6" s="5" t="n"/>
      <c r="E6" s="5" t="n"/>
      <c r="F6" s="5" t="n"/>
      <c r="G6" s="5" t="n"/>
      <c r="H6" s="5" t="n"/>
      <c r="I6" s="5" t="n"/>
      <c r="J6" s="5" t="n"/>
      <c r="K6" s="5" t="n"/>
      <c r="L6" s="5" t="n"/>
      <c r="M6" s="5" t="n"/>
      <c r="N6" s="5" t="n"/>
      <c r="O6" s="5" t="n"/>
      <c r="P6" s="5" t="n"/>
      <c r="Q6" s="5" t="n"/>
      <c r="R6" s="5" t="n"/>
      <c r="S6" s="5" t="n"/>
      <c r="T6" s="5" t="n"/>
      <c r="U6" s="5" t="n"/>
    </row>
    <row r="7">
      <c r="A7" s="5" t="n"/>
      <c r="B7" s="5" t="n"/>
      <c r="C7" s="5" t="n"/>
      <c r="D7" s="5" t="n"/>
      <c r="E7" s="5" t="n"/>
      <c r="F7" s="5" t="n"/>
      <c r="G7" s="5" t="n"/>
      <c r="H7" s="5" t="n"/>
      <c r="I7" s="5" t="n"/>
      <c r="J7" s="5" t="n"/>
      <c r="K7" s="5" t="n"/>
      <c r="L7" s="5" t="n"/>
      <c r="M7" s="5" t="n"/>
      <c r="N7" s="5" t="n"/>
      <c r="O7" s="5" t="n"/>
      <c r="P7" s="5" t="n"/>
      <c r="Q7" s="5" t="n"/>
      <c r="R7" s="5" t="n"/>
      <c r="S7" s="5" t="n"/>
      <c r="T7" s="5" t="n"/>
      <c r="U7" s="5" t="n"/>
    </row>
    <row r="8">
      <c r="A8" s="5" t="n"/>
      <c r="B8" s="5" t="n"/>
      <c r="C8" s="5" t="n"/>
      <c r="D8" s="5" t="n"/>
      <c r="E8" s="5" t="n"/>
      <c r="F8" s="5" t="n"/>
      <c r="G8" s="5" t="n"/>
      <c r="H8" s="5" t="n"/>
      <c r="I8" s="5" t="n"/>
      <c r="J8" s="5" t="n"/>
      <c r="K8" s="5" t="n"/>
      <c r="L8" s="5" t="n"/>
      <c r="M8" s="5" t="n"/>
      <c r="N8" s="5" t="n"/>
      <c r="O8" s="5" t="n"/>
      <c r="P8" s="5" t="n"/>
      <c r="Q8" s="5" t="n"/>
      <c r="R8" s="5" t="n"/>
      <c r="S8" s="5" t="n"/>
      <c r="T8" s="5" t="n"/>
      <c r="U8" s="5" t="n"/>
    </row>
    <row r="9">
      <c r="A9" s="5" t="n"/>
      <c r="B9" s="5" t="n"/>
      <c r="C9" s="5" t="n"/>
      <c r="D9" s="5" t="n"/>
      <c r="E9" s="5" t="n"/>
      <c r="F9" s="5" t="n"/>
      <c r="G9" s="5" t="n"/>
      <c r="H9" s="5" t="n"/>
      <c r="I9" s="5" t="n"/>
      <c r="J9" s="5" t="n"/>
      <c r="K9" s="5" t="n"/>
      <c r="L9" s="5" t="n"/>
      <c r="M9" s="5" t="n"/>
      <c r="N9" s="5" t="n"/>
      <c r="O9" s="5" t="n"/>
      <c r="P9" s="5" t="n"/>
      <c r="Q9" s="5" t="n"/>
      <c r="R9" s="5" t="n"/>
      <c r="S9" s="5" t="n"/>
      <c r="T9" s="5" t="n"/>
      <c r="U9" s="5" t="n"/>
    </row>
    <row r="10">
      <c r="A10" s="5" t="n"/>
      <c r="B10" s="5" t="n"/>
      <c r="C10" s="5" t="n"/>
      <c r="D10" s="5" t="n"/>
      <c r="E10" s="5" t="n"/>
      <c r="F10" s="5" t="n"/>
      <c r="G10" s="5" t="n"/>
      <c r="H10" s="5" t="n"/>
      <c r="I10" s="5" t="n"/>
      <c r="J10" s="5" t="n"/>
      <c r="K10" s="5" t="n"/>
      <c r="L10" s="5" t="n"/>
      <c r="M10" s="5" t="n"/>
      <c r="N10" s="5" t="n"/>
      <c r="O10" s="5" t="n"/>
      <c r="P10" s="5" t="n"/>
      <c r="Q10" s="5" t="n"/>
      <c r="R10" s="5" t="n"/>
      <c r="S10" s="5" t="n"/>
      <c r="T10" s="5" t="n"/>
      <c r="U10" s="5" t="n"/>
    </row>
    <row r="11">
      <c r="A11" s="5" t="n"/>
      <c r="B11" s="5" t="n"/>
      <c r="C11" s="5" t="n"/>
      <c r="D11" s="5" t="n"/>
      <c r="E11" s="5" t="n"/>
      <c r="F11" s="5" t="n"/>
      <c r="G11" s="5" t="n"/>
      <c r="H11" s="5" t="n"/>
      <c r="I11" s="5" t="n"/>
      <c r="J11" s="5" t="n"/>
      <c r="K11" s="5" t="n"/>
      <c r="L11" s="5" t="n"/>
      <c r="M11" s="5" t="n"/>
      <c r="N11" s="5" t="n"/>
      <c r="O11" s="5" t="n"/>
      <c r="P11" s="5" t="n"/>
      <c r="Q11" s="5" t="n"/>
      <c r="R11" s="5" t="n"/>
      <c r="S11" s="5" t="n"/>
      <c r="T11" s="5" t="n"/>
      <c r="U11" s="5" t="n"/>
    </row>
    <row r="12">
      <c r="A12" s="5" t="n"/>
      <c r="B12" s="5" t="n"/>
      <c r="C12" s="5" t="n"/>
      <c r="D12" s="5" t="n"/>
      <c r="E12" s="5" t="n"/>
      <c r="F12" s="5" t="n"/>
      <c r="G12" s="5" t="n"/>
      <c r="H12" s="5" t="n"/>
      <c r="I12" s="5" t="n"/>
      <c r="J12" s="5" t="n"/>
      <c r="K12" s="5" t="n"/>
      <c r="L12" s="5" t="n"/>
      <c r="M12" s="5" t="n"/>
      <c r="N12" s="5" t="n"/>
      <c r="O12" s="5" t="n"/>
      <c r="P12" s="5" t="n"/>
      <c r="Q12" s="5" t="n"/>
      <c r="R12" s="5" t="n"/>
      <c r="S12" s="5" t="n"/>
      <c r="T12" s="5" t="n"/>
      <c r="U12" s="5" t="n"/>
    </row>
    <row r="13">
      <c r="A13" s="5" t="n"/>
      <c r="B13" s="5" t="n"/>
      <c r="C13" s="5" t="n"/>
      <c r="D13" s="5" t="n"/>
      <c r="E13" s="5" t="n"/>
      <c r="F13" s="5" t="n"/>
      <c r="G13" s="5" t="n"/>
      <c r="H13" s="5" t="n"/>
      <c r="I13" s="5" t="n"/>
      <c r="J13" s="5" t="n"/>
      <c r="K13" s="5" t="n"/>
      <c r="L13" s="5" t="n"/>
      <c r="M13" s="5" t="n"/>
      <c r="N13" s="5" t="n"/>
      <c r="O13" s="5" t="n"/>
      <c r="P13" s="5" t="n"/>
      <c r="Q13" s="5" t="n"/>
      <c r="R13" s="5" t="n"/>
      <c r="S13" s="5" t="n"/>
      <c r="T13" s="5" t="n"/>
      <c r="U13" s="5" t="n"/>
    </row>
    <row r="14">
      <c r="A14" s="5" t="n"/>
      <c r="B14" s="5" t="n"/>
      <c r="C14" s="5" t="n"/>
      <c r="D14" s="5" t="n"/>
      <c r="E14" s="5" t="n"/>
      <c r="F14" s="5" t="n"/>
      <c r="G14" s="5" t="n"/>
      <c r="H14" s="5" t="n"/>
      <c r="I14" s="5" t="n"/>
      <c r="J14" s="5" t="n"/>
      <c r="K14" s="5" t="n"/>
      <c r="L14" s="5" t="n"/>
      <c r="M14" s="5" t="n"/>
      <c r="N14" s="5" t="n"/>
      <c r="O14" s="5" t="n"/>
      <c r="P14" s="5" t="n"/>
      <c r="Q14" s="5" t="n"/>
      <c r="R14" s="5" t="n"/>
      <c r="S14" s="5" t="n"/>
      <c r="T14" s="5" t="n"/>
      <c r="U14" s="5" t="n"/>
    </row>
    <row r="15">
      <c r="A15" s="5" t="n"/>
      <c r="B15" s="5" t="n"/>
      <c r="C15" s="5" t="n"/>
      <c r="D15" s="5" t="n"/>
      <c r="E15" s="5" t="n"/>
      <c r="F15" s="5" t="n"/>
      <c r="G15" s="5" t="n"/>
      <c r="H15" s="5" t="n"/>
      <c r="I15" s="5" t="n"/>
      <c r="J15" s="5" t="n"/>
      <c r="K15" s="5" t="n"/>
      <c r="L15" s="5" t="n"/>
      <c r="M15" s="5" t="n"/>
      <c r="N15" s="5" t="n"/>
      <c r="O15" s="5" t="n"/>
      <c r="P15" s="5" t="n"/>
      <c r="Q15" s="5" t="n"/>
      <c r="R15" s="5" t="n"/>
      <c r="S15" s="5" t="n"/>
      <c r="T15" s="5" t="n"/>
      <c r="U15" s="5" t="n"/>
    </row>
    <row r="16">
      <c r="A16" s="5" t="n"/>
      <c r="B16" s="5" t="n"/>
      <c r="C16" s="5" t="n"/>
      <c r="D16" s="5" t="n"/>
      <c r="E16" s="5" t="n"/>
      <c r="F16" s="5" t="n"/>
      <c r="G16" s="5" t="n"/>
      <c r="H16" s="5" t="n"/>
      <c r="I16" s="5" t="n"/>
      <c r="J16" s="5" t="n"/>
      <c r="K16" s="5" t="n"/>
      <c r="L16" s="5" t="n"/>
      <c r="M16" s="5" t="n"/>
      <c r="N16" s="5" t="n"/>
      <c r="O16" s="5" t="n"/>
      <c r="P16" s="5" t="n"/>
      <c r="Q16" s="5" t="n"/>
      <c r="R16" s="5" t="n"/>
      <c r="S16" s="5" t="n"/>
      <c r="T16" s="5" t="n"/>
      <c r="U16" s="5" t="n"/>
    </row>
    <row r="17">
      <c r="A17" s="5" t="n"/>
      <c r="B17" s="5" t="n"/>
      <c r="C17" s="5" t="n"/>
      <c r="D17" s="5" t="n"/>
      <c r="E17" s="5" t="n"/>
      <c r="F17" s="5" t="n"/>
      <c r="G17" s="5" t="n"/>
      <c r="H17" s="5" t="n"/>
      <c r="I17" s="5" t="n"/>
      <c r="J17" s="5" t="n"/>
      <c r="K17" s="5" t="n"/>
      <c r="L17" s="5" t="n"/>
      <c r="M17" s="5" t="n"/>
      <c r="N17" s="5" t="n"/>
      <c r="O17" s="5" t="n"/>
      <c r="P17" s="5" t="n"/>
      <c r="Q17" s="5" t="n"/>
      <c r="R17" s="5" t="n"/>
      <c r="S17" s="5" t="n"/>
      <c r="T17" s="5" t="n"/>
      <c r="U17" s="5" t="n"/>
    </row>
    <row r="18">
      <c r="A18" s="5" t="n"/>
      <c r="B18" s="5" t="n"/>
      <c r="C18" s="5" t="n"/>
      <c r="D18" s="5" t="n"/>
      <c r="E18" s="5" t="n"/>
      <c r="F18" s="5" t="n"/>
      <c r="G18" s="5" t="n"/>
      <c r="H18" s="5" t="n"/>
      <c r="I18" s="5" t="n"/>
      <c r="J18" s="5" t="n"/>
      <c r="K18" s="5" t="n"/>
      <c r="L18" s="5" t="n"/>
      <c r="M18" s="5" t="n"/>
      <c r="N18" s="5" t="n"/>
      <c r="O18" s="5" t="n"/>
      <c r="P18" s="5" t="n"/>
      <c r="Q18" s="5" t="n"/>
      <c r="R18" s="5" t="n"/>
      <c r="S18" s="5" t="n"/>
      <c r="T18" s="5" t="n"/>
      <c r="U18" s="5" t="n"/>
    </row>
    <row r="19">
      <c r="A19" s="5" t="n"/>
      <c r="B19" s="5" t="n"/>
      <c r="C19" s="5" t="n"/>
      <c r="D19" s="5" t="n"/>
      <c r="E19" s="5" t="n"/>
      <c r="F19" s="5" t="n"/>
      <c r="G19" s="5" t="n"/>
      <c r="H19" s="5" t="n"/>
      <c r="I19" s="5" t="n"/>
      <c r="J19" s="5" t="n"/>
      <c r="K19" s="5" t="n"/>
      <c r="L19" s="5" t="n"/>
      <c r="M19" s="5" t="n"/>
      <c r="N19" s="5" t="n"/>
      <c r="O19" s="5" t="n"/>
      <c r="P19" s="5" t="n"/>
      <c r="Q19" s="5" t="n"/>
      <c r="R19" s="5" t="n"/>
      <c r="S19" s="5" t="n"/>
      <c r="T19" s="5" t="n"/>
      <c r="U19" s="5" t="n"/>
    </row>
    <row r="20">
      <c r="A20" s="5" t="n"/>
      <c r="B20" s="5" t="n"/>
      <c r="C20" s="5" t="n"/>
      <c r="D20" s="5" t="n"/>
      <c r="E20" s="5" t="n"/>
      <c r="F20" s="5" t="n"/>
      <c r="G20" s="5" t="n"/>
      <c r="H20" s="5" t="n"/>
      <c r="I20" s="5" t="n"/>
      <c r="J20" s="5" t="n"/>
      <c r="K20" s="5" t="n"/>
      <c r="L20" s="5" t="n"/>
      <c r="M20" s="5" t="n"/>
      <c r="N20" s="5" t="n"/>
      <c r="O20" s="5" t="n"/>
      <c r="P20" s="5" t="n"/>
      <c r="Q20" s="5" t="n"/>
      <c r="R20" s="5" t="n"/>
      <c r="S20" s="5" t="n"/>
      <c r="T20" s="5" t="n"/>
      <c r="U20" s="5" t="n"/>
    </row>
    <row r="21">
      <c r="A21" s="5" t="n"/>
      <c r="B21" s="5" t="n"/>
      <c r="C21" s="5" t="n"/>
      <c r="D21" s="5" t="n"/>
      <c r="E21" s="5" t="n"/>
      <c r="F21" s="5" t="n"/>
      <c r="G21" s="5" t="n"/>
      <c r="H21" s="5" t="n"/>
      <c r="I21" s="5" t="n"/>
      <c r="J21" s="5" t="n"/>
      <c r="K21" s="5" t="n"/>
      <c r="L21" s="5" t="n"/>
      <c r="M21" s="5" t="n"/>
      <c r="N21" s="5" t="n"/>
      <c r="O21" s="5" t="n"/>
      <c r="P21" s="5" t="n"/>
      <c r="Q21" s="5" t="n"/>
      <c r="R21" s="5" t="n"/>
      <c r="S21" s="5" t="n"/>
      <c r="T21" s="5" t="n"/>
      <c r="U21" s="5" t="n"/>
    </row>
    <row r="22">
      <c r="A22" s="5" t="n"/>
      <c r="B22" s="5" t="n"/>
      <c r="C22" s="5" t="n"/>
      <c r="D22" s="5" t="n"/>
      <c r="E22" s="5" t="n"/>
      <c r="F22" s="5" t="n"/>
      <c r="G22" s="5" t="n"/>
      <c r="H22" s="5" t="n"/>
      <c r="I22" s="5" t="n"/>
      <c r="J22" s="5" t="n"/>
      <c r="K22" s="5" t="n"/>
      <c r="L22" s="5" t="n"/>
      <c r="M22" s="5" t="n"/>
      <c r="N22" s="5" t="n"/>
      <c r="O22" s="5" t="n"/>
      <c r="P22" s="5" t="n"/>
      <c r="Q22" s="5" t="n"/>
      <c r="R22" s="5" t="n"/>
      <c r="S22" s="5" t="n"/>
      <c r="T22" s="5" t="n"/>
      <c r="U22" s="5" t="n"/>
    </row>
    <row r="23">
      <c r="A23" s="5" t="n"/>
      <c r="B23" s="5" t="n"/>
      <c r="C23" s="5" t="n"/>
      <c r="D23" s="5" t="n"/>
      <c r="E23" s="5" t="n"/>
      <c r="F23" s="5" t="n"/>
      <c r="G23" s="5" t="n"/>
      <c r="H23" s="5" t="n"/>
      <c r="I23" s="5" t="n"/>
      <c r="J23" s="5" t="n"/>
      <c r="K23" s="5" t="n"/>
      <c r="L23" s="5" t="n"/>
      <c r="M23" s="5" t="n"/>
      <c r="N23" s="5" t="n"/>
      <c r="O23" s="5" t="n"/>
      <c r="P23" s="5" t="n"/>
      <c r="Q23" s="5" t="n"/>
      <c r="R23" s="5" t="n"/>
      <c r="S23" s="5" t="n"/>
      <c r="T23" s="5" t="n"/>
      <c r="U23" s="5" t="n"/>
    </row>
    <row r="24">
      <c r="A24" s="5" t="n"/>
      <c r="B24" s="5" t="n"/>
      <c r="C24" s="5" t="n"/>
      <c r="D24" s="5" t="n"/>
      <c r="E24" s="5" t="n"/>
      <c r="F24" s="5" t="n"/>
      <c r="G24" s="5" t="n"/>
      <c r="H24" s="5" t="n"/>
      <c r="I24" s="5" t="n"/>
      <c r="J24" s="5" t="n"/>
      <c r="K24" s="5" t="n"/>
      <c r="L24" s="5" t="n"/>
      <c r="M24" s="5" t="n"/>
      <c r="N24" s="5" t="n"/>
      <c r="O24" s="5" t="n"/>
      <c r="P24" s="5" t="n"/>
      <c r="Q24" s="5" t="n"/>
      <c r="R24" s="5" t="n"/>
      <c r="S24" s="5" t="n"/>
      <c r="T24" s="5" t="n"/>
      <c r="U24" s="5" t="n"/>
    </row>
    <row r="25">
      <c r="A25" s="5" t="n"/>
      <c r="B25" s="5" t="n"/>
      <c r="C25" s="5" t="n"/>
      <c r="D25" s="5" t="n"/>
      <c r="E25" s="5" t="n"/>
      <c r="F25" s="5" t="n"/>
      <c r="G25" s="5" t="n"/>
      <c r="H25" s="5" t="n"/>
      <c r="I25" s="5" t="n"/>
      <c r="J25" s="5" t="n"/>
      <c r="K25" s="5" t="n"/>
      <c r="L25" s="5" t="n"/>
      <c r="M25" s="5" t="n"/>
      <c r="N25" s="5" t="n"/>
      <c r="O25" s="5" t="n"/>
      <c r="P25" s="5" t="n"/>
      <c r="Q25" s="5" t="n"/>
      <c r="R25" s="5" t="n"/>
      <c r="S25" s="5" t="n"/>
      <c r="T25" s="5" t="n"/>
      <c r="U25" s="5" t="n"/>
    </row>
    <row r="26">
      <c r="A26" s="5" t="n"/>
      <c r="B26" s="5" t="n"/>
      <c r="C26" s="5" t="n"/>
      <c r="D26" s="5" t="n"/>
      <c r="E26" s="5" t="n"/>
      <c r="F26" s="5" t="n"/>
      <c r="G26" s="5" t="n"/>
      <c r="H26" s="5" t="n"/>
      <c r="I26" s="5" t="n"/>
      <c r="J26" s="5" t="n"/>
      <c r="K26" s="5" t="n"/>
      <c r="L26" s="5" t="n"/>
      <c r="M26" s="5" t="n"/>
      <c r="N26" s="5" t="n"/>
      <c r="O26" s="5" t="n"/>
      <c r="P26" s="5" t="n"/>
      <c r="Q26" s="5" t="n"/>
      <c r="R26" s="5" t="n"/>
      <c r="S26" s="5" t="n"/>
      <c r="T26" s="5" t="n"/>
      <c r="U26" s="5" t="n"/>
    </row>
    <row r="27">
      <c r="A27" s="5" t="n"/>
      <c r="B27" s="5" t="n"/>
      <c r="C27" s="5" t="n"/>
      <c r="D27" s="5" t="n"/>
      <c r="E27" s="5" t="n"/>
      <c r="F27" s="5" t="n"/>
      <c r="G27" s="5" t="n"/>
      <c r="H27" s="5" t="n"/>
      <c r="I27" s="5" t="n"/>
      <c r="J27" s="5" t="n"/>
      <c r="K27" s="5" t="n"/>
      <c r="L27" s="5" t="n"/>
      <c r="M27" s="5" t="n"/>
      <c r="N27" s="5" t="n"/>
      <c r="O27" s="5" t="n"/>
      <c r="P27" s="5" t="n"/>
      <c r="Q27" s="5" t="n"/>
      <c r="R27" s="5" t="n"/>
      <c r="S27" s="5" t="n"/>
      <c r="T27" s="5" t="n"/>
      <c r="U27" s="5" t="n"/>
    </row>
    <row r="28">
      <c r="A28" s="5" t="n"/>
      <c r="B28" s="5" t="n"/>
      <c r="C28" s="5" t="n"/>
      <c r="D28" s="5" t="n"/>
      <c r="E28" s="5" t="n"/>
      <c r="F28" s="5" t="n"/>
      <c r="G28" s="5" t="n"/>
      <c r="H28" s="5" t="n"/>
      <c r="I28" s="5" t="n"/>
      <c r="J28" s="5" t="n"/>
      <c r="K28" s="5" t="n"/>
      <c r="L28" s="5" t="n"/>
      <c r="M28" s="5" t="n"/>
      <c r="N28" s="5" t="n"/>
      <c r="O28" s="5" t="n"/>
      <c r="P28" s="5" t="n"/>
      <c r="Q28" s="5" t="n"/>
      <c r="R28" s="5" t="n"/>
      <c r="S28" s="5" t="n"/>
      <c r="T28" s="5" t="n"/>
      <c r="U28" s="5" t="n"/>
    </row>
    <row r="29">
      <c r="A29" s="5" t="n"/>
      <c r="B29" s="5" t="n"/>
      <c r="C29" s="5" t="n"/>
      <c r="D29" s="5" t="n"/>
      <c r="E29" s="5" t="n"/>
      <c r="F29" s="5" t="n"/>
      <c r="G29" s="5" t="n"/>
      <c r="H29" s="5" t="n"/>
      <c r="I29" s="5" t="n"/>
      <c r="J29" s="5" t="n"/>
      <c r="K29" s="5" t="n"/>
      <c r="L29" s="5" t="n"/>
      <c r="M29" s="5" t="n"/>
      <c r="N29" s="5" t="n"/>
      <c r="O29" s="5" t="n"/>
      <c r="P29" s="5" t="n"/>
      <c r="Q29" s="5" t="n"/>
      <c r="R29" s="5" t="n"/>
      <c r="S29" s="5" t="n"/>
      <c r="T29" s="5" t="n"/>
      <c r="U29" s="5" t="n"/>
    </row>
    <row r="30">
      <c r="A30" s="5" t="n"/>
      <c r="B30" s="5" t="n"/>
      <c r="C30" s="5" t="n"/>
      <c r="D30" s="5" t="n"/>
      <c r="E30" s="5" t="n"/>
      <c r="F30" s="5" t="n"/>
      <c r="G30" s="5" t="n"/>
      <c r="H30" s="5" t="n"/>
      <c r="I30" s="5" t="n"/>
      <c r="J30" s="5" t="n"/>
      <c r="K30" s="5" t="n"/>
      <c r="L30" s="5" t="n"/>
      <c r="M30" s="5" t="n"/>
      <c r="N30" s="5" t="n"/>
      <c r="O30" s="5" t="n"/>
      <c r="P30" s="5" t="n"/>
      <c r="Q30" s="5" t="n"/>
      <c r="R30" s="5" t="n"/>
      <c r="S30" s="5" t="n"/>
      <c r="T30" s="5" t="n"/>
      <c r="U30" s="5" t="n"/>
    </row>
    <row r="31">
      <c r="A31" s="5" t="n"/>
      <c r="B31" s="5" t="n"/>
      <c r="C31" s="5" t="n"/>
      <c r="D31" s="5" t="n"/>
      <c r="E31" s="5" t="n"/>
      <c r="F31" s="5" t="n"/>
      <c r="G31" s="5" t="n"/>
      <c r="H31" s="5" t="n"/>
      <c r="I31" s="5" t="n"/>
      <c r="J31" s="5" t="n"/>
      <c r="K31" s="5" t="n"/>
      <c r="L31" s="5" t="n"/>
      <c r="M31" s="5" t="n"/>
      <c r="N31" s="5" t="n"/>
      <c r="O31" s="5" t="n"/>
      <c r="P31" s="5" t="n"/>
      <c r="Q31" s="5" t="n"/>
      <c r="R31" s="5" t="n"/>
      <c r="S31" s="5" t="n"/>
      <c r="T31" s="5" t="n"/>
      <c r="U31" s="5" t="n"/>
    </row>
    <row r="32">
      <c r="A32" s="5" t="n"/>
      <c r="B32" s="5" t="n"/>
      <c r="C32" s="5" t="n"/>
      <c r="D32" s="5" t="n"/>
      <c r="E32" s="5" t="n"/>
      <c r="F32" s="5" t="n"/>
      <c r="G32" s="5" t="n"/>
      <c r="H32" s="5" t="n"/>
      <c r="I32" s="5" t="n"/>
      <c r="J32" s="5" t="n"/>
      <c r="K32" s="5" t="n"/>
      <c r="L32" s="5" t="n"/>
      <c r="M32" s="5" t="n"/>
      <c r="N32" s="5" t="n"/>
      <c r="O32" s="5" t="n"/>
      <c r="P32" s="5" t="n"/>
      <c r="Q32" s="5" t="n"/>
      <c r="R32" s="5" t="n"/>
      <c r="S32" s="5" t="n"/>
      <c r="T32" s="5" t="n"/>
      <c r="U32" s="5" t="n"/>
    </row>
    <row r="33">
      <c r="A33" s="5" t="n"/>
      <c r="B33" s="5" t="n"/>
      <c r="C33" s="5" t="n"/>
      <c r="D33" s="5" t="n"/>
      <c r="E33" s="5" t="n"/>
      <c r="F33" s="5" t="n"/>
      <c r="G33" s="5" t="n"/>
      <c r="H33" s="5" t="n"/>
      <c r="I33" s="5" t="n"/>
      <c r="J33" s="5" t="n"/>
      <c r="K33" s="5" t="n"/>
      <c r="L33" s="5" t="n"/>
      <c r="M33" s="5" t="n"/>
      <c r="N33" s="5" t="n"/>
      <c r="O33" s="5" t="n"/>
      <c r="P33" s="5" t="n"/>
      <c r="Q33" s="5" t="n"/>
      <c r="R33" s="5" t="n"/>
      <c r="S33" s="5" t="n"/>
      <c r="T33" s="5" t="n"/>
      <c r="U33" s="5" t="n"/>
    </row>
    <row r="34">
      <c r="A34" s="5" t="n"/>
      <c r="B34" s="5" t="n"/>
      <c r="C34" s="5" t="n"/>
      <c r="D34" s="5" t="n"/>
      <c r="E34" s="5" t="n"/>
      <c r="F34" s="5" t="n"/>
      <c r="G34" s="5" t="n"/>
      <c r="H34" s="5" t="n"/>
      <c r="I34" s="5" t="n"/>
      <c r="J34" s="5" t="n"/>
      <c r="K34" s="5" t="n"/>
      <c r="L34" s="5" t="n"/>
      <c r="M34" s="5" t="n"/>
      <c r="N34" s="5" t="n"/>
      <c r="O34" s="5" t="n"/>
      <c r="P34" s="5" t="n"/>
      <c r="Q34" s="5" t="n"/>
      <c r="R34" s="5" t="n"/>
      <c r="S34" s="5" t="n"/>
      <c r="T34" s="5" t="n"/>
      <c r="U34" s="5" t="n"/>
    </row>
    <row r="35">
      <c r="A35" s="5" t="n"/>
      <c r="B35" s="5" t="n"/>
      <c r="C35" s="5" t="n"/>
      <c r="D35" s="5" t="n"/>
      <c r="E35" s="5" t="n"/>
      <c r="F35" s="5" t="n"/>
      <c r="G35" s="5" t="n"/>
      <c r="H35" s="5" t="n"/>
      <c r="I35" s="5" t="n"/>
      <c r="J35" s="5" t="n"/>
      <c r="K35" s="5" t="n"/>
      <c r="L35" s="5" t="n"/>
      <c r="M35" s="5" t="n"/>
      <c r="N35" s="5" t="n"/>
      <c r="O35" s="5" t="n"/>
      <c r="P35" s="5" t="n"/>
      <c r="Q35" s="5" t="n"/>
      <c r="R35" s="5" t="n"/>
      <c r="S35" s="5" t="n"/>
      <c r="T35" s="5" t="n"/>
      <c r="U35" s="5" t="n"/>
    </row>
    <row r="36">
      <c r="A36" s="5" t="n"/>
      <c r="B36" s="5" t="n"/>
      <c r="C36" s="5" t="n"/>
      <c r="D36" s="5" t="n"/>
      <c r="E36" s="5" t="n"/>
      <c r="F36" s="5" t="n"/>
      <c r="G36" s="5" t="n"/>
      <c r="H36" s="5" t="n"/>
      <c r="I36" s="5" t="n"/>
      <c r="J36" s="5" t="n"/>
      <c r="K36" s="5" t="n"/>
      <c r="L36" s="5" t="n"/>
      <c r="M36" s="5" t="n"/>
      <c r="N36" s="5" t="n"/>
      <c r="O36" s="5" t="n"/>
      <c r="P36" s="5" t="n"/>
      <c r="Q36" s="5" t="n"/>
      <c r="R36" s="5" t="n"/>
      <c r="S36" s="5" t="n"/>
      <c r="T36" s="5" t="n"/>
      <c r="U36" s="5" t="n"/>
    </row>
    <row r="37">
      <c r="A37" s="5" t="n"/>
      <c r="B37" s="5" t="n"/>
      <c r="C37" s="5" t="n"/>
      <c r="D37" s="5" t="n"/>
      <c r="E37" s="5" t="n"/>
      <c r="F37" s="5" t="n"/>
      <c r="G37" s="5" t="n"/>
      <c r="H37" s="5" t="n"/>
      <c r="I37" s="5" t="n"/>
      <c r="J37" s="5" t="n"/>
      <c r="K37" s="5" t="n"/>
      <c r="L37" s="5" t="n"/>
      <c r="M37" s="5" t="n"/>
      <c r="N37" s="5" t="n"/>
      <c r="O37" s="5" t="n"/>
      <c r="P37" s="5" t="n"/>
      <c r="Q37" s="5" t="n"/>
      <c r="R37" s="5" t="n"/>
      <c r="S37" s="5" t="n"/>
      <c r="T37" s="5" t="n"/>
      <c r="U37" s="5" t="n"/>
    </row>
    <row r="38">
      <c r="A38" s="5" t="n"/>
      <c r="B38" s="5" t="n"/>
      <c r="C38" s="5" t="n"/>
      <c r="D38" s="5" t="n"/>
      <c r="E38" s="5" t="n"/>
      <c r="F38" s="5" t="n"/>
      <c r="G38" s="5" t="n"/>
      <c r="H38" s="5" t="n"/>
      <c r="I38" s="5" t="n"/>
      <c r="J38" s="5" t="n"/>
      <c r="K38" s="5" t="n"/>
      <c r="L38" s="5" t="n"/>
      <c r="M38" s="5" t="n"/>
      <c r="N38" s="5" t="n"/>
      <c r="O38" s="5" t="n"/>
      <c r="P38" s="5" t="n"/>
      <c r="Q38" s="5" t="n"/>
      <c r="R38" s="5" t="n"/>
      <c r="S38" s="5" t="n"/>
      <c r="T38" s="5" t="n"/>
      <c r="U38" s="5" t="n"/>
    </row>
    <row r="39">
      <c r="A39" s="5" t="n"/>
      <c r="B39" s="5" t="n"/>
      <c r="C39" s="5" t="n"/>
      <c r="D39" s="5" t="n"/>
      <c r="E39" s="5" t="n"/>
      <c r="F39" s="5" t="n"/>
      <c r="G39" s="5" t="n"/>
      <c r="H39" s="5" t="n"/>
      <c r="I39" s="5" t="n"/>
      <c r="J39" s="5" t="n"/>
      <c r="K39" s="5" t="n"/>
      <c r="L39" s="5" t="n"/>
      <c r="M39" s="5" t="n"/>
      <c r="N39" s="5" t="n"/>
      <c r="O39" s="5" t="n"/>
      <c r="P39" s="5" t="n"/>
      <c r="Q39" s="5" t="n"/>
      <c r="R39" s="5" t="n"/>
      <c r="S39" s="5" t="n"/>
      <c r="T39" s="5" t="n"/>
      <c r="U39" s="5" t="n"/>
    </row>
    <row r="40">
      <c r="A40" s="5" t="n"/>
      <c r="B40" s="5" t="n"/>
      <c r="C40" s="5" t="n"/>
      <c r="D40" s="5" t="n"/>
      <c r="E40" s="5" t="n"/>
      <c r="F40" s="5" t="n"/>
      <c r="G40" s="5" t="n"/>
      <c r="H40" s="5" t="n"/>
      <c r="I40" s="5" t="n"/>
      <c r="J40" s="5" t="n"/>
      <c r="K40" s="5" t="n"/>
      <c r="L40" s="5" t="n"/>
      <c r="M40" s="5" t="n"/>
      <c r="N40" s="5" t="n"/>
      <c r="O40" s="5" t="n"/>
      <c r="P40" s="5" t="n"/>
      <c r="Q40" s="5" t="n"/>
      <c r="R40" s="5" t="n"/>
      <c r="S40" s="5" t="n"/>
      <c r="T40" s="5" t="n"/>
      <c r="U40" s="5" t="n"/>
    </row>
    <row r="41">
      <c r="A41" s="5" t="n"/>
      <c r="B41" s="5" t="n"/>
      <c r="C41" s="5" t="n"/>
      <c r="D41" s="5" t="n"/>
      <c r="E41" s="5" t="n"/>
      <c r="F41" s="5" t="n"/>
      <c r="G41" s="5" t="n"/>
      <c r="H41" s="5" t="n"/>
      <c r="I41" s="5" t="n"/>
      <c r="J41" s="5" t="n"/>
      <c r="K41" s="5" t="n"/>
      <c r="L41" s="5" t="n"/>
      <c r="M41" s="5" t="n"/>
      <c r="N41" s="5" t="n"/>
      <c r="O41" s="5" t="n"/>
      <c r="P41" s="5" t="n"/>
      <c r="Q41" s="5" t="n"/>
      <c r="R41" s="5" t="n"/>
      <c r="S41" s="5" t="n"/>
      <c r="T41" s="5" t="n"/>
      <c r="U41" s="5"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63"/>
  <sheetViews>
    <sheetView workbookViewId="0">
      <pane ySplit="1" topLeftCell="A2" activePane="bottomLeft" state="frozen"/>
      <selection pane="bottomLeft" activeCell="A1" sqref="A1"/>
    </sheetView>
  </sheetViews>
  <sheetFormatPr baseColWidth="8" defaultRowHeight="15"/>
  <cols>
    <col width="12" customWidth="1" min="1" max="1"/>
    <col width="22" customWidth="1" min="2" max="2"/>
    <col width="20" customWidth="1" min="3" max="3"/>
    <col width="16" customWidth="1" min="4" max="4"/>
    <col width="14" customWidth="1" min="5" max="5"/>
    <col width="16" customWidth="1" min="6" max="6"/>
    <col width="14" customWidth="1" min="7" max="7"/>
    <col width="14" customWidth="1" min="8" max="8"/>
    <col width="18" customWidth="1" min="9" max="9"/>
    <col width="16" customWidth="1" min="10" max="10"/>
    <col width="18" customWidth="1" min="11" max="11"/>
    <col width="14" customWidth="1" min="12" max="12"/>
    <col width="28" customWidth="1" min="13" max="13"/>
    <col width="16" customWidth="1" min="14" max="14"/>
  </cols>
  <sheetData>
    <row r="1" ht="30" customHeight="1">
      <c r="A1" s="4" t="inlineStr">
        <is>
          <t>Employee ID</t>
        </is>
      </c>
      <c r="B1" s="4" t="inlineStr">
        <is>
          <t>Employee Name</t>
        </is>
      </c>
      <c r="C1" s="4" t="inlineStr">
        <is>
          <t>Role / Department</t>
        </is>
      </c>
      <c r="D1" s="4" t="inlineStr">
        <is>
          <t>Eligible Wage Base</t>
        </is>
      </c>
      <c r="E1" s="4" t="inlineStr">
        <is>
          <t>Direct Research %</t>
        </is>
      </c>
      <c r="F1" s="4" t="inlineStr">
        <is>
          <t>Direct Supervision %</t>
        </is>
      </c>
      <c r="G1" s="4" t="inlineStr">
        <is>
          <t>Direct Support %</t>
        </is>
      </c>
      <c r="H1" s="4" t="inlineStr">
        <is>
          <t>Total Qualified %</t>
        </is>
      </c>
      <c r="I1" s="4" t="inlineStr">
        <is>
          <t>Federal Qualified Wages</t>
        </is>
      </c>
      <c r="J1" s="4" t="inlineStr">
        <is>
          <t>California Research %</t>
        </is>
      </c>
      <c r="K1" s="4" t="inlineStr">
        <is>
          <t>California Qualified Wages</t>
        </is>
      </c>
      <c r="L1" s="4" t="inlineStr">
        <is>
          <t>Project IDs</t>
        </is>
      </c>
      <c r="M1" s="4" t="inlineStr">
        <is>
          <t>Evidence / Allocation Method</t>
        </is>
      </c>
      <c r="N1" s="4" t="inlineStr">
        <is>
          <t>Reviewer Status</t>
        </is>
      </c>
    </row>
    <row r="2">
      <c r="A2" s="5" t="n"/>
      <c r="B2" s="5" t="n"/>
      <c r="C2" s="5" t="n"/>
      <c r="D2" s="5" t="n"/>
      <c r="E2" s="5" t="n"/>
      <c r="F2" s="5" t="n"/>
      <c r="G2" s="5" t="n"/>
      <c r="H2" s="6">
        <f>MIN(1,E2+F2+G2)</f>
        <v/>
      </c>
      <c r="I2" s="6">
        <f>D2*H2</f>
        <v/>
      </c>
      <c r="J2" s="5" t="n"/>
      <c r="K2" s="6">
        <f>D2*H2*J2</f>
        <v/>
      </c>
      <c r="L2" s="5" t="n"/>
      <c r="M2" s="5" t="n"/>
      <c r="N2" s="5" t="n"/>
    </row>
    <row r="3">
      <c r="A3" s="5" t="n"/>
      <c r="B3" s="5" t="n"/>
      <c r="C3" s="5" t="n"/>
      <c r="D3" s="5" t="n"/>
      <c r="E3" s="5" t="n"/>
      <c r="F3" s="5" t="n"/>
      <c r="G3" s="5" t="n"/>
      <c r="H3" s="6">
        <f>MIN(1,E3+F3+G3)</f>
        <v/>
      </c>
      <c r="I3" s="6">
        <f>D3*H3</f>
        <v/>
      </c>
      <c r="J3" s="5" t="n"/>
      <c r="K3" s="6">
        <f>D3*H3*J3</f>
        <v/>
      </c>
      <c r="L3" s="5" t="n"/>
      <c r="M3" s="5" t="n"/>
      <c r="N3" s="5" t="n"/>
    </row>
    <row r="4">
      <c r="A4" s="5" t="n"/>
      <c r="B4" s="5" t="n"/>
      <c r="C4" s="5" t="n"/>
      <c r="D4" s="5" t="n"/>
      <c r="E4" s="5" t="n"/>
      <c r="F4" s="5" t="n"/>
      <c r="G4" s="5" t="n"/>
      <c r="H4" s="6">
        <f>MIN(1,E4+F4+G4)</f>
        <v/>
      </c>
      <c r="I4" s="6">
        <f>D4*H4</f>
        <v/>
      </c>
      <c r="J4" s="5" t="n"/>
      <c r="K4" s="6">
        <f>D4*H4*J4</f>
        <v/>
      </c>
      <c r="L4" s="5" t="n"/>
      <c r="M4" s="5" t="n"/>
      <c r="N4" s="5" t="n"/>
    </row>
    <row r="5">
      <c r="A5" s="5" t="n"/>
      <c r="B5" s="5" t="n"/>
      <c r="C5" s="5" t="n"/>
      <c r="D5" s="5" t="n"/>
      <c r="E5" s="5" t="n"/>
      <c r="F5" s="5" t="n"/>
      <c r="G5" s="5" t="n"/>
      <c r="H5" s="6">
        <f>MIN(1,E5+F5+G5)</f>
        <v/>
      </c>
      <c r="I5" s="6">
        <f>D5*H5</f>
        <v/>
      </c>
      <c r="J5" s="5" t="n"/>
      <c r="K5" s="6">
        <f>D5*H5*J5</f>
        <v/>
      </c>
      <c r="L5" s="5" t="n"/>
      <c r="M5" s="5" t="n"/>
      <c r="N5" s="5" t="n"/>
    </row>
    <row r="6">
      <c r="A6" s="5" t="n"/>
      <c r="B6" s="5" t="n"/>
      <c r="C6" s="5" t="n"/>
      <c r="D6" s="5" t="n"/>
      <c r="E6" s="5" t="n"/>
      <c r="F6" s="5" t="n"/>
      <c r="G6" s="5" t="n"/>
      <c r="H6" s="6">
        <f>MIN(1,E6+F6+G6)</f>
        <v/>
      </c>
      <c r="I6" s="6">
        <f>D6*H6</f>
        <v/>
      </c>
      <c r="J6" s="5" t="n"/>
      <c r="K6" s="6">
        <f>D6*H6*J6</f>
        <v/>
      </c>
      <c r="L6" s="5" t="n"/>
      <c r="M6" s="5" t="n"/>
      <c r="N6" s="5" t="n"/>
    </row>
    <row r="7">
      <c r="A7" s="5" t="n"/>
      <c r="B7" s="5" t="n"/>
      <c r="C7" s="5" t="n"/>
      <c r="D7" s="5" t="n"/>
      <c r="E7" s="5" t="n"/>
      <c r="F7" s="5" t="n"/>
      <c r="G7" s="5" t="n"/>
      <c r="H7" s="6">
        <f>MIN(1,E7+F7+G7)</f>
        <v/>
      </c>
      <c r="I7" s="6">
        <f>D7*H7</f>
        <v/>
      </c>
      <c r="J7" s="5" t="n"/>
      <c r="K7" s="6">
        <f>D7*H7*J7</f>
        <v/>
      </c>
      <c r="L7" s="5" t="n"/>
      <c r="M7" s="5" t="n"/>
      <c r="N7" s="5" t="n"/>
    </row>
    <row r="8">
      <c r="A8" s="5" t="n"/>
      <c r="B8" s="5" t="n"/>
      <c r="C8" s="5" t="n"/>
      <c r="D8" s="5" t="n"/>
      <c r="E8" s="5" t="n"/>
      <c r="F8" s="5" t="n"/>
      <c r="G8" s="5" t="n"/>
      <c r="H8" s="6">
        <f>MIN(1,E8+F8+G8)</f>
        <v/>
      </c>
      <c r="I8" s="6">
        <f>D8*H8</f>
        <v/>
      </c>
      <c r="J8" s="5" t="n"/>
      <c r="K8" s="6">
        <f>D8*H8*J8</f>
        <v/>
      </c>
      <c r="L8" s="5" t="n"/>
      <c r="M8" s="5" t="n"/>
      <c r="N8" s="5" t="n"/>
    </row>
    <row r="9">
      <c r="A9" s="5" t="n"/>
      <c r="B9" s="5" t="n"/>
      <c r="C9" s="5" t="n"/>
      <c r="D9" s="5" t="n"/>
      <c r="E9" s="5" t="n"/>
      <c r="F9" s="5" t="n"/>
      <c r="G9" s="5" t="n"/>
      <c r="H9" s="6">
        <f>MIN(1,E9+F9+G9)</f>
        <v/>
      </c>
      <c r="I9" s="6">
        <f>D9*H9</f>
        <v/>
      </c>
      <c r="J9" s="5" t="n"/>
      <c r="K9" s="6">
        <f>D9*H9*J9</f>
        <v/>
      </c>
      <c r="L9" s="5" t="n"/>
      <c r="M9" s="5" t="n"/>
      <c r="N9" s="5" t="n"/>
    </row>
    <row r="10">
      <c r="A10" s="5" t="n"/>
      <c r="B10" s="5" t="n"/>
      <c r="C10" s="5" t="n"/>
      <c r="D10" s="5" t="n"/>
      <c r="E10" s="5" t="n"/>
      <c r="F10" s="5" t="n"/>
      <c r="G10" s="5" t="n"/>
      <c r="H10" s="6">
        <f>MIN(1,E10+F10+G10)</f>
        <v/>
      </c>
      <c r="I10" s="6">
        <f>D10*H10</f>
        <v/>
      </c>
      <c r="J10" s="5" t="n"/>
      <c r="K10" s="6">
        <f>D10*H10*J10</f>
        <v/>
      </c>
      <c r="L10" s="5" t="n"/>
      <c r="M10" s="5" t="n"/>
      <c r="N10" s="5" t="n"/>
    </row>
    <row r="11">
      <c r="A11" s="5" t="n"/>
      <c r="B11" s="5" t="n"/>
      <c r="C11" s="5" t="n"/>
      <c r="D11" s="5" t="n"/>
      <c r="E11" s="5" t="n"/>
      <c r="F11" s="5" t="n"/>
      <c r="G11" s="5" t="n"/>
      <c r="H11" s="6">
        <f>MIN(1,E11+F11+G11)</f>
        <v/>
      </c>
      <c r="I11" s="6">
        <f>D11*H11</f>
        <v/>
      </c>
      <c r="J11" s="5" t="n"/>
      <c r="K11" s="6">
        <f>D11*H11*J11</f>
        <v/>
      </c>
      <c r="L11" s="5" t="n"/>
      <c r="M11" s="5" t="n"/>
      <c r="N11" s="5" t="n"/>
    </row>
    <row r="12">
      <c r="A12" s="5" t="n"/>
      <c r="B12" s="5" t="n"/>
      <c r="C12" s="5" t="n"/>
      <c r="D12" s="5" t="n"/>
      <c r="E12" s="5" t="n"/>
      <c r="F12" s="5" t="n"/>
      <c r="G12" s="5" t="n"/>
      <c r="H12" s="6">
        <f>MIN(1,E12+F12+G12)</f>
        <v/>
      </c>
      <c r="I12" s="6">
        <f>D12*H12</f>
        <v/>
      </c>
      <c r="J12" s="5" t="n"/>
      <c r="K12" s="6">
        <f>D12*H12*J12</f>
        <v/>
      </c>
      <c r="L12" s="5" t="n"/>
      <c r="M12" s="5" t="n"/>
      <c r="N12" s="5" t="n"/>
    </row>
    <row r="13">
      <c r="A13" s="5" t="n"/>
      <c r="B13" s="5" t="n"/>
      <c r="C13" s="5" t="n"/>
      <c r="D13" s="5" t="n"/>
      <c r="E13" s="5" t="n"/>
      <c r="F13" s="5" t="n"/>
      <c r="G13" s="5" t="n"/>
      <c r="H13" s="6">
        <f>MIN(1,E13+F13+G13)</f>
        <v/>
      </c>
      <c r="I13" s="6">
        <f>D13*H13</f>
        <v/>
      </c>
      <c r="J13" s="5" t="n"/>
      <c r="K13" s="6">
        <f>D13*H13*J13</f>
        <v/>
      </c>
      <c r="L13" s="5" t="n"/>
      <c r="M13" s="5" t="n"/>
      <c r="N13" s="5" t="n"/>
    </row>
    <row r="14">
      <c r="A14" s="5" t="n"/>
      <c r="B14" s="5" t="n"/>
      <c r="C14" s="5" t="n"/>
      <c r="D14" s="5" t="n"/>
      <c r="E14" s="5" t="n"/>
      <c r="F14" s="5" t="n"/>
      <c r="G14" s="5" t="n"/>
      <c r="H14" s="6">
        <f>MIN(1,E14+F14+G14)</f>
        <v/>
      </c>
      <c r="I14" s="6">
        <f>D14*H14</f>
        <v/>
      </c>
      <c r="J14" s="5" t="n"/>
      <c r="K14" s="6">
        <f>D14*H14*J14</f>
        <v/>
      </c>
      <c r="L14" s="5" t="n"/>
      <c r="M14" s="5" t="n"/>
      <c r="N14" s="5" t="n"/>
    </row>
    <row r="15">
      <c r="A15" s="5" t="n"/>
      <c r="B15" s="5" t="n"/>
      <c r="C15" s="5" t="n"/>
      <c r="D15" s="5" t="n"/>
      <c r="E15" s="5" t="n"/>
      <c r="F15" s="5" t="n"/>
      <c r="G15" s="5" t="n"/>
      <c r="H15" s="6">
        <f>MIN(1,E15+F15+G15)</f>
        <v/>
      </c>
      <c r="I15" s="6">
        <f>D15*H15</f>
        <v/>
      </c>
      <c r="J15" s="5" t="n"/>
      <c r="K15" s="6">
        <f>D15*H15*J15</f>
        <v/>
      </c>
      <c r="L15" s="5" t="n"/>
      <c r="M15" s="5" t="n"/>
      <c r="N15" s="5" t="n"/>
    </row>
    <row r="16">
      <c r="A16" s="5" t="n"/>
      <c r="B16" s="5" t="n"/>
      <c r="C16" s="5" t="n"/>
      <c r="D16" s="5" t="n"/>
      <c r="E16" s="5" t="n"/>
      <c r="F16" s="5" t="n"/>
      <c r="G16" s="5" t="n"/>
      <c r="H16" s="6">
        <f>MIN(1,E16+F16+G16)</f>
        <v/>
      </c>
      <c r="I16" s="6">
        <f>D16*H16</f>
        <v/>
      </c>
      <c r="J16" s="5" t="n"/>
      <c r="K16" s="6">
        <f>D16*H16*J16</f>
        <v/>
      </c>
      <c r="L16" s="5" t="n"/>
      <c r="M16" s="5" t="n"/>
      <c r="N16" s="5" t="n"/>
    </row>
    <row r="17">
      <c r="A17" s="5" t="n"/>
      <c r="B17" s="5" t="n"/>
      <c r="C17" s="5" t="n"/>
      <c r="D17" s="5" t="n"/>
      <c r="E17" s="5" t="n"/>
      <c r="F17" s="5" t="n"/>
      <c r="G17" s="5" t="n"/>
      <c r="H17" s="6">
        <f>MIN(1,E17+F17+G17)</f>
        <v/>
      </c>
      <c r="I17" s="6">
        <f>D17*H17</f>
        <v/>
      </c>
      <c r="J17" s="5" t="n"/>
      <c r="K17" s="6">
        <f>D17*H17*J17</f>
        <v/>
      </c>
      <c r="L17" s="5" t="n"/>
      <c r="M17" s="5" t="n"/>
      <c r="N17" s="5" t="n"/>
    </row>
    <row r="18">
      <c r="A18" s="5" t="n"/>
      <c r="B18" s="5" t="n"/>
      <c r="C18" s="5" t="n"/>
      <c r="D18" s="5" t="n"/>
      <c r="E18" s="5" t="n"/>
      <c r="F18" s="5" t="n"/>
      <c r="G18" s="5" t="n"/>
      <c r="H18" s="6">
        <f>MIN(1,E18+F18+G18)</f>
        <v/>
      </c>
      <c r="I18" s="6">
        <f>D18*H18</f>
        <v/>
      </c>
      <c r="J18" s="5" t="n"/>
      <c r="K18" s="6">
        <f>D18*H18*J18</f>
        <v/>
      </c>
      <c r="L18" s="5" t="n"/>
      <c r="M18" s="5" t="n"/>
      <c r="N18" s="5" t="n"/>
    </row>
    <row r="19">
      <c r="A19" s="5" t="n"/>
      <c r="B19" s="5" t="n"/>
      <c r="C19" s="5" t="n"/>
      <c r="D19" s="5" t="n"/>
      <c r="E19" s="5" t="n"/>
      <c r="F19" s="5" t="n"/>
      <c r="G19" s="5" t="n"/>
      <c r="H19" s="6">
        <f>MIN(1,E19+F19+G19)</f>
        <v/>
      </c>
      <c r="I19" s="6">
        <f>D19*H19</f>
        <v/>
      </c>
      <c r="J19" s="5" t="n"/>
      <c r="K19" s="6">
        <f>D19*H19*J19</f>
        <v/>
      </c>
      <c r="L19" s="5" t="n"/>
      <c r="M19" s="5" t="n"/>
      <c r="N19" s="5" t="n"/>
    </row>
    <row r="20">
      <c r="A20" s="5" t="n"/>
      <c r="B20" s="5" t="n"/>
      <c r="C20" s="5" t="n"/>
      <c r="D20" s="5" t="n"/>
      <c r="E20" s="5" t="n"/>
      <c r="F20" s="5" t="n"/>
      <c r="G20" s="5" t="n"/>
      <c r="H20" s="6">
        <f>MIN(1,E20+F20+G20)</f>
        <v/>
      </c>
      <c r="I20" s="6">
        <f>D20*H20</f>
        <v/>
      </c>
      <c r="J20" s="5" t="n"/>
      <c r="K20" s="6">
        <f>D20*H20*J20</f>
        <v/>
      </c>
      <c r="L20" s="5" t="n"/>
      <c r="M20" s="5" t="n"/>
      <c r="N20" s="5" t="n"/>
    </row>
    <row r="21">
      <c r="A21" s="5" t="n"/>
      <c r="B21" s="5" t="n"/>
      <c r="C21" s="5" t="n"/>
      <c r="D21" s="5" t="n"/>
      <c r="E21" s="5" t="n"/>
      <c r="F21" s="5" t="n"/>
      <c r="G21" s="5" t="n"/>
      <c r="H21" s="6">
        <f>MIN(1,E21+F21+G21)</f>
        <v/>
      </c>
      <c r="I21" s="6">
        <f>D21*H21</f>
        <v/>
      </c>
      <c r="J21" s="5" t="n"/>
      <c r="K21" s="6">
        <f>D21*H21*J21</f>
        <v/>
      </c>
      <c r="L21" s="5" t="n"/>
      <c r="M21" s="5" t="n"/>
      <c r="N21" s="5" t="n"/>
    </row>
    <row r="22">
      <c r="A22" s="5" t="n"/>
      <c r="B22" s="5" t="n"/>
      <c r="C22" s="5" t="n"/>
      <c r="D22" s="5" t="n"/>
      <c r="E22" s="5" t="n"/>
      <c r="F22" s="5" t="n"/>
      <c r="G22" s="5" t="n"/>
      <c r="H22" s="6">
        <f>MIN(1,E22+F22+G22)</f>
        <v/>
      </c>
      <c r="I22" s="6">
        <f>D22*H22</f>
        <v/>
      </c>
      <c r="J22" s="5" t="n"/>
      <c r="K22" s="6">
        <f>D22*H22*J22</f>
        <v/>
      </c>
      <c r="L22" s="5" t="n"/>
      <c r="M22" s="5" t="n"/>
      <c r="N22" s="5" t="n"/>
    </row>
    <row r="23">
      <c r="A23" s="5" t="n"/>
      <c r="B23" s="5" t="n"/>
      <c r="C23" s="5" t="n"/>
      <c r="D23" s="5" t="n"/>
      <c r="E23" s="5" t="n"/>
      <c r="F23" s="5" t="n"/>
      <c r="G23" s="5" t="n"/>
      <c r="H23" s="6">
        <f>MIN(1,E23+F23+G23)</f>
        <v/>
      </c>
      <c r="I23" s="6">
        <f>D23*H23</f>
        <v/>
      </c>
      <c r="J23" s="5" t="n"/>
      <c r="K23" s="6">
        <f>D23*H23*J23</f>
        <v/>
      </c>
      <c r="L23" s="5" t="n"/>
      <c r="M23" s="5" t="n"/>
      <c r="N23" s="5" t="n"/>
    </row>
    <row r="24">
      <c r="A24" s="5" t="n"/>
      <c r="B24" s="5" t="n"/>
      <c r="C24" s="5" t="n"/>
      <c r="D24" s="5" t="n"/>
      <c r="E24" s="5" t="n"/>
      <c r="F24" s="5" t="n"/>
      <c r="G24" s="5" t="n"/>
      <c r="H24" s="6">
        <f>MIN(1,E24+F24+G24)</f>
        <v/>
      </c>
      <c r="I24" s="6">
        <f>D24*H24</f>
        <v/>
      </c>
      <c r="J24" s="5" t="n"/>
      <c r="K24" s="6">
        <f>D24*H24*J24</f>
        <v/>
      </c>
      <c r="L24" s="5" t="n"/>
      <c r="M24" s="5" t="n"/>
      <c r="N24" s="5" t="n"/>
    </row>
    <row r="25">
      <c r="A25" s="5" t="n"/>
      <c r="B25" s="5" t="n"/>
      <c r="C25" s="5" t="n"/>
      <c r="D25" s="5" t="n"/>
      <c r="E25" s="5" t="n"/>
      <c r="F25" s="5" t="n"/>
      <c r="G25" s="5" t="n"/>
      <c r="H25" s="6">
        <f>MIN(1,E25+F25+G25)</f>
        <v/>
      </c>
      <c r="I25" s="6">
        <f>D25*H25</f>
        <v/>
      </c>
      <c r="J25" s="5" t="n"/>
      <c r="K25" s="6">
        <f>D25*H25*J25</f>
        <v/>
      </c>
      <c r="L25" s="5" t="n"/>
      <c r="M25" s="5" t="n"/>
      <c r="N25" s="5" t="n"/>
    </row>
    <row r="26">
      <c r="A26" s="5" t="n"/>
      <c r="B26" s="5" t="n"/>
      <c r="C26" s="5" t="n"/>
      <c r="D26" s="5" t="n"/>
      <c r="E26" s="5" t="n"/>
      <c r="F26" s="5" t="n"/>
      <c r="G26" s="5" t="n"/>
      <c r="H26" s="6">
        <f>MIN(1,E26+F26+G26)</f>
        <v/>
      </c>
      <c r="I26" s="6">
        <f>D26*H26</f>
        <v/>
      </c>
      <c r="J26" s="5" t="n"/>
      <c r="K26" s="6">
        <f>D26*H26*J26</f>
        <v/>
      </c>
      <c r="L26" s="5" t="n"/>
      <c r="M26" s="5" t="n"/>
      <c r="N26" s="5" t="n"/>
    </row>
    <row r="27">
      <c r="A27" s="5" t="n"/>
      <c r="B27" s="5" t="n"/>
      <c r="C27" s="5" t="n"/>
      <c r="D27" s="5" t="n"/>
      <c r="E27" s="5" t="n"/>
      <c r="F27" s="5" t="n"/>
      <c r="G27" s="5" t="n"/>
      <c r="H27" s="6">
        <f>MIN(1,E27+F27+G27)</f>
        <v/>
      </c>
      <c r="I27" s="6">
        <f>D27*H27</f>
        <v/>
      </c>
      <c r="J27" s="5" t="n"/>
      <c r="K27" s="6">
        <f>D27*H27*J27</f>
        <v/>
      </c>
      <c r="L27" s="5" t="n"/>
      <c r="M27" s="5" t="n"/>
      <c r="N27" s="5" t="n"/>
    </row>
    <row r="28">
      <c r="A28" s="5" t="n"/>
      <c r="B28" s="5" t="n"/>
      <c r="C28" s="5" t="n"/>
      <c r="D28" s="5" t="n"/>
      <c r="E28" s="5" t="n"/>
      <c r="F28" s="5" t="n"/>
      <c r="G28" s="5" t="n"/>
      <c r="H28" s="6">
        <f>MIN(1,E28+F28+G28)</f>
        <v/>
      </c>
      <c r="I28" s="6">
        <f>D28*H28</f>
        <v/>
      </c>
      <c r="J28" s="5" t="n"/>
      <c r="K28" s="6">
        <f>D28*H28*J28</f>
        <v/>
      </c>
      <c r="L28" s="5" t="n"/>
      <c r="M28" s="5" t="n"/>
      <c r="N28" s="5" t="n"/>
    </row>
    <row r="29">
      <c r="A29" s="5" t="n"/>
      <c r="B29" s="5" t="n"/>
      <c r="C29" s="5" t="n"/>
      <c r="D29" s="5" t="n"/>
      <c r="E29" s="5" t="n"/>
      <c r="F29" s="5" t="n"/>
      <c r="G29" s="5" t="n"/>
      <c r="H29" s="6">
        <f>MIN(1,E29+F29+G29)</f>
        <v/>
      </c>
      <c r="I29" s="6">
        <f>D29*H29</f>
        <v/>
      </c>
      <c r="J29" s="5" t="n"/>
      <c r="K29" s="6">
        <f>D29*H29*J29</f>
        <v/>
      </c>
      <c r="L29" s="5" t="n"/>
      <c r="M29" s="5" t="n"/>
      <c r="N29" s="5" t="n"/>
    </row>
    <row r="30">
      <c r="A30" s="5" t="n"/>
      <c r="B30" s="5" t="n"/>
      <c r="C30" s="5" t="n"/>
      <c r="D30" s="5" t="n"/>
      <c r="E30" s="5" t="n"/>
      <c r="F30" s="5" t="n"/>
      <c r="G30" s="5" t="n"/>
      <c r="H30" s="6">
        <f>MIN(1,E30+F30+G30)</f>
        <v/>
      </c>
      <c r="I30" s="6">
        <f>D30*H30</f>
        <v/>
      </c>
      <c r="J30" s="5" t="n"/>
      <c r="K30" s="6">
        <f>D30*H30*J30</f>
        <v/>
      </c>
      <c r="L30" s="5" t="n"/>
      <c r="M30" s="5" t="n"/>
      <c r="N30" s="5" t="n"/>
    </row>
    <row r="31">
      <c r="A31" s="5" t="n"/>
      <c r="B31" s="5" t="n"/>
      <c r="C31" s="5" t="n"/>
      <c r="D31" s="5" t="n"/>
      <c r="E31" s="5" t="n"/>
      <c r="F31" s="5" t="n"/>
      <c r="G31" s="5" t="n"/>
      <c r="H31" s="6">
        <f>MIN(1,E31+F31+G31)</f>
        <v/>
      </c>
      <c r="I31" s="6">
        <f>D31*H31</f>
        <v/>
      </c>
      <c r="J31" s="5" t="n"/>
      <c r="K31" s="6">
        <f>D31*H31*J31</f>
        <v/>
      </c>
      <c r="L31" s="5" t="n"/>
      <c r="M31" s="5" t="n"/>
      <c r="N31" s="5" t="n"/>
    </row>
    <row r="32">
      <c r="A32" s="5" t="n"/>
      <c r="B32" s="5" t="n"/>
      <c r="C32" s="5" t="n"/>
      <c r="D32" s="5" t="n"/>
      <c r="E32" s="5" t="n"/>
      <c r="F32" s="5" t="n"/>
      <c r="G32" s="5" t="n"/>
      <c r="H32" s="6">
        <f>MIN(1,E32+F32+G32)</f>
        <v/>
      </c>
      <c r="I32" s="6">
        <f>D32*H32</f>
        <v/>
      </c>
      <c r="J32" s="5" t="n"/>
      <c r="K32" s="6">
        <f>D32*H32*J32</f>
        <v/>
      </c>
      <c r="L32" s="5" t="n"/>
      <c r="M32" s="5" t="n"/>
      <c r="N32" s="5" t="n"/>
    </row>
    <row r="33">
      <c r="A33" s="5" t="n"/>
      <c r="B33" s="5" t="n"/>
      <c r="C33" s="5" t="n"/>
      <c r="D33" s="5" t="n"/>
      <c r="E33" s="5" t="n"/>
      <c r="F33" s="5" t="n"/>
      <c r="G33" s="5" t="n"/>
      <c r="H33" s="6">
        <f>MIN(1,E33+F33+G33)</f>
        <v/>
      </c>
      <c r="I33" s="6">
        <f>D33*H33</f>
        <v/>
      </c>
      <c r="J33" s="5" t="n"/>
      <c r="K33" s="6">
        <f>D33*H33*J33</f>
        <v/>
      </c>
      <c r="L33" s="5" t="n"/>
      <c r="M33" s="5" t="n"/>
      <c r="N33" s="5" t="n"/>
    </row>
    <row r="34">
      <c r="A34" s="5" t="n"/>
      <c r="B34" s="5" t="n"/>
      <c r="C34" s="5" t="n"/>
      <c r="D34" s="5" t="n"/>
      <c r="E34" s="5" t="n"/>
      <c r="F34" s="5" t="n"/>
      <c r="G34" s="5" t="n"/>
      <c r="H34" s="6">
        <f>MIN(1,E34+F34+G34)</f>
        <v/>
      </c>
      <c r="I34" s="6">
        <f>D34*H34</f>
        <v/>
      </c>
      <c r="J34" s="5" t="n"/>
      <c r="K34" s="6">
        <f>D34*H34*J34</f>
        <v/>
      </c>
      <c r="L34" s="5" t="n"/>
      <c r="M34" s="5" t="n"/>
      <c r="N34" s="5" t="n"/>
    </row>
    <row r="35">
      <c r="A35" s="5" t="n"/>
      <c r="B35" s="5" t="n"/>
      <c r="C35" s="5" t="n"/>
      <c r="D35" s="5" t="n"/>
      <c r="E35" s="5" t="n"/>
      <c r="F35" s="5" t="n"/>
      <c r="G35" s="5" t="n"/>
      <c r="H35" s="6">
        <f>MIN(1,E35+F35+G35)</f>
        <v/>
      </c>
      <c r="I35" s="6">
        <f>D35*H35</f>
        <v/>
      </c>
      <c r="J35" s="5" t="n"/>
      <c r="K35" s="6">
        <f>D35*H35*J35</f>
        <v/>
      </c>
      <c r="L35" s="5" t="n"/>
      <c r="M35" s="5" t="n"/>
      <c r="N35" s="5" t="n"/>
    </row>
    <row r="36">
      <c r="A36" s="5" t="n"/>
      <c r="B36" s="5" t="n"/>
      <c r="C36" s="5" t="n"/>
      <c r="D36" s="5" t="n"/>
      <c r="E36" s="5" t="n"/>
      <c r="F36" s="5" t="n"/>
      <c r="G36" s="5" t="n"/>
      <c r="H36" s="6">
        <f>MIN(1,E36+F36+G36)</f>
        <v/>
      </c>
      <c r="I36" s="6">
        <f>D36*H36</f>
        <v/>
      </c>
      <c r="J36" s="5" t="n"/>
      <c r="K36" s="6">
        <f>D36*H36*J36</f>
        <v/>
      </c>
      <c r="L36" s="5" t="n"/>
      <c r="M36" s="5" t="n"/>
      <c r="N36" s="5" t="n"/>
    </row>
    <row r="37">
      <c r="A37" s="5" t="n"/>
      <c r="B37" s="5" t="n"/>
      <c r="C37" s="5" t="n"/>
      <c r="D37" s="5" t="n"/>
      <c r="E37" s="5" t="n"/>
      <c r="F37" s="5" t="n"/>
      <c r="G37" s="5" t="n"/>
      <c r="H37" s="6">
        <f>MIN(1,E37+F37+G37)</f>
        <v/>
      </c>
      <c r="I37" s="6">
        <f>D37*H37</f>
        <v/>
      </c>
      <c r="J37" s="5" t="n"/>
      <c r="K37" s="6">
        <f>D37*H37*J37</f>
        <v/>
      </c>
      <c r="L37" s="5" t="n"/>
      <c r="M37" s="5" t="n"/>
      <c r="N37" s="5" t="n"/>
    </row>
    <row r="38">
      <c r="A38" s="5" t="n"/>
      <c r="B38" s="5" t="n"/>
      <c r="C38" s="5" t="n"/>
      <c r="D38" s="5" t="n"/>
      <c r="E38" s="5" t="n"/>
      <c r="F38" s="5" t="n"/>
      <c r="G38" s="5" t="n"/>
      <c r="H38" s="6">
        <f>MIN(1,E38+F38+G38)</f>
        <v/>
      </c>
      <c r="I38" s="6">
        <f>D38*H38</f>
        <v/>
      </c>
      <c r="J38" s="5" t="n"/>
      <c r="K38" s="6">
        <f>D38*H38*J38</f>
        <v/>
      </c>
      <c r="L38" s="5" t="n"/>
      <c r="M38" s="5" t="n"/>
      <c r="N38" s="5" t="n"/>
    </row>
    <row r="39">
      <c r="A39" s="5" t="n"/>
      <c r="B39" s="5" t="n"/>
      <c r="C39" s="5" t="n"/>
      <c r="D39" s="5" t="n"/>
      <c r="E39" s="5" t="n"/>
      <c r="F39" s="5" t="n"/>
      <c r="G39" s="5" t="n"/>
      <c r="H39" s="6">
        <f>MIN(1,E39+F39+G39)</f>
        <v/>
      </c>
      <c r="I39" s="6">
        <f>D39*H39</f>
        <v/>
      </c>
      <c r="J39" s="5" t="n"/>
      <c r="K39" s="6">
        <f>D39*H39*J39</f>
        <v/>
      </c>
      <c r="L39" s="5" t="n"/>
      <c r="M39" s="5" t="n"/>
      <c r="N39" s="5" t="n"/>
    </row>
    <row r="40">
      <c r="A40" s="5" t="n"/>
      <c r="B40" s="5" t="n"/>
      <c r="C40" s="5" t="n"/>
      <c r="D40" s="5" t="n"/>
      <c r="E40" s="5" t="n"/>
      <c r="F40" s="5" t="n"/>
      <c r="G40" s="5" t="n"/>
      <c r="H40" s="6">
        <f>MIN(1,E40+F40+G40)</f>
        <v/>
      </c>
      <c r="I40" s="6">
        <f>D40*H40</f>
        <v/>
      </c>
      <c r="J40" s="5" t="n"/>
      <c r="K40" s="6">
        <f>D40*H40*J40</f>
        <v/>
      </c>
      <c r="L40" s="5" t="n"/>
      <c r="M40" s="5" t="n"/>
      <c r="N40" s="5" t="n"/>
    </row>
    <row r="41">
      <c r="A41" s="5" t="n"/>
      <c r="B41" s="5" t="n"/>
      <c r="C41" s="5" t="n"/>
      <c r="D41" s="5" t="n"/>
      <c r="E41" s="5" t="n"/>
      <c r="F41" s="5" t="n"/>
      <c r="G41" s="5" t="n"/>
      <c r="H41" s="6">
        <f>MIN(1,E41+F41+G41)</f>
        <v/>
      </c>
      <c r="I41" s="6">
        <f>D41*H41</f>
        <v/>
      </c>
      <c r="J41" s="5" t="n"/>
      <c r="K41" s="6">
        <f>D41*H41*J41</f>
        <v/>
      </c>
      <c r="L41" s="5" t="n"/>
      <c r="M41" s="5" t="n"/>
      <c r="N41" s="5" t="n"/>
    </row>
    <row r="42">
      <c r="A42" s="5" t="n"/>
      <c r="B42" s="5" t="n"/>
      <c r="C42" s="5" t="n"/>
      <c r="D42" s="5" t="n"/>
      <c r="E42" s="5" t="n"/>
      <c r="F42" s="5" t="n"/>
      <c r="G42" s="5" t="n"/>
      <c r="H42" s="6">
        <f>MIN(1,E42+F42+G42)</f>
        <v/>
      </c>
      <c r="I42" s="6">
        <f>D42*H42</f>
        <v/>
      </c>
      <c r="J42" s="5" t="n"/>
      <c r="K42" s="6">
        <f>D42*H42*J42</f>
        <v/>
      </c>
      <c r="L42" s="5" t="n"/>
      <c r="M42" s="5" t="n"/>
      <c r="N42" s="5" t="n"/>
    </row>
    <row r="43">
      <c r="A43" s="5" t="n"/>
      <c r="B43" s="5" t="n"/>
      <c r="C43" s="5" t="n"/>
      <c r="D43" s="5" t="n"/>
      <c r="E43" s="5" t="n"/>
      <c r="F43" s="5" t="n"/>
      <c r="G43" s="5" t="n"/>
      <c r="H43" s="6">
        <f>MIN(1,E43+F43+G43)</f>
        <v/>
      </c>
      <c r="I43" s="6">
        <f>D43*H43</f>
        <v/>
      </c>
      <c r="J43" s="5" t="n"/>
      <c r="K43" s="6">
        <f>D43*H43*J43</f>
        <v/>
      </c>
      <c r="L43" s="5" t="n"/>
      <c r="M43" s="5" t="n"/>
      <c r="N43" s="5" t="n"/>
    </row>
    <row r="44">
      <c r="A44" s="5" t="n"/>
      <c r="B44" s="5" t="n"/>
      <c r="C44" s="5" t="n"/>
      <c r="D44" s="5" t="n"/>
      <c r="E44" s="5" t="n"/>
      <c r="F44" s="5" t="n"/>
      <c r="G44" s="5" t="n"/>
      <c r="H44" s="6">
        <f>MIN(1,E44+F44+G44)</f>
        <v/>
      </c>
      <c r="I44" s="6">
        <f>D44*H44</f>
        <v/>
      </c>
      <c r="J44" s="5" t="n"/>
      <c r="K44" s="6">
        <f>D44*H44*J44</f>
        <v/>
      </c>
      <c r="L44" s="5" t="n"/>
      <c r="M44" s="5" t="n"/>
      <c r="N44" s="5" t="n"/>
    </row>
    <row r="45">
      <c r="A45" s="5" t="n"/>
      <c r="B45" s="5" t="n"/>
      <c r="C45" s="5" t="n"/>
      <c r="D45" s="5" t="n"/>
      <c r="E45" s="5" t="n"/>
      <c r="F45" s="5" t="n"/>
      <c r="G45" s="5" t="n"/>
      <c r="H45" s="6">
        <f>MIN(1,E45+F45+G45)</f>
        <v/>
      </c>
      <c r="I45" s="6">
        <f>D45*H45</f>
        <v/>
      </c>
      <c r="J45" s="5" t="n"/>
      <c r="K45" s="6">
        <f>D45*H45*J45</f>
        <v/>
      </c>
      <c r="L45" s="5" t="n"/>
      <c r="M45" s="5" t="n"/>
      <c r="N45" s="5" t="n"/>
    </row>
    <row r="46">
      <c r="A46" s="5" t="n"/>
      <c r="B46" s="5" t="n"/>
      <c r="C46" s="5" t="n"/>
      <c r="D46" s="5" t="n"/>
      <c r="E46" s="5" t="n"/>
      <c r="F46" s="5" t="n"/>
      <c r="G46" s="5" t="n"/>
      <c r="H46" s="6">
        <f>MIN(1,E46+F46+G46)</f>
        <v/>
      </c>
      <c r="I46" s="6">
        <f>D46*H46</f>
        <v/>
      </c>
      <c r="J46" s="5" t="n"/>
      <c r="K46" s="6">
        <f>D46*H46*J46</f>
        <v/>
      </c>
      <c r="L46" s="5" t="n"/>
      <c r="M46" s="5" t="n"/>
      <c r="N46" s="5" t="n"/>
    </row>
    <row r="47">
      <c r="A47" s="5" t="n"/>
      <c r="B47" s="5" t="n"/>
      <c r="C47" s="5" t="n"/>
      <c r="D47" s="5" t="n"/>
      <c r="E47" s="5" t="n"/>
      <c r="F47" s="5" t="n"/>
      <c r="G47" s="5" t="n"/>
      <c r="H47" s="6">
        <f>MIN(1,E47+F47+G47)</f>
        <v/>
      </c>
      <c r="I47" s="6">
        <f>D47*H47</f>
        <v/>
      </c>
      <c r="J47" s="5" t="n"/>
      <c r="K47" s="6">
        <f>D47*H47*J47</f>
        <v/>
      </c>
      <c r="L47" s="5" t="n"/>
      <c r="M47" s="5" t="n"/>
      <c r="N47" s="5" t="n"/>
    </row>
    <row r="48">
      <c r="A48" s="5" t="n"/>
      <c r="B48" s="5" t="n"/>
      <c r="C48" s="5" t="n"/>
      <c r="D48" s="5" t="n"/>
      <c r="E48" s="5" t="n"/>
      <c r="F48" s="5" t="n"/>
      <c r="G48" s="5" t="n"/>
      <c r="H48" s="6">
        <f>MIN(1,E48+F48+G48)</f>
        <v/>
      </c>
      <c r="I48" s="6">
        <f>D48*H48</f>
        <v/>
      </c>
      <c r="J48" s="5" t="n"/>
      <c r="K48" s="6">
        <f>D48*H48*J48</f>
        <v/>
      </c>
      <c r="L48" s="5" t="n"/>
      <c r="M48" s="5" t="n"/>
      <c r="N48" s="5" t="n"/>
    </row>
    <row r="49">
      <c r="A49" s="5" t="n"/>
      <c r="B49" s="5" t="n"/>
      <c r="C49" s="5" t="n"/>
      <c r="D49" s="5" t="n"/>
      <c r="E49" s="5" t="n"/>
      <c r="F49" s="5" t="n"/>
      <c r="G49" s="5" t="n"/>
      <c r="H49" s="6">
        <f>MIN(1,E49+F49+G49)</f>
        <v/>
      </c>
      <c r="I49" s="6">
        <f>D49*H49</f>
        <v/>
      </c>
      <c r="J49" s="5" t="n"/>
      <c r="K49" s="6">
        <f>D49*H49*J49</f>
        <v/>
      </c>
      <c r="L49" s="5" t="n"/>
      <c r="M49" s="5" t="n"/>
      <c r="N49" s="5" t="n"/>
    </row>
    <row r="50">
      <c r="A50" s="5" t="n"/>
      <c r="B50" s="5" t="n"/>
      <c r="C50" s="5" t="n"/>
      <c r="D50" s="5" t="n"/>
      <c r="E50" s="5" t="n"/>
      <c r="F50" s="5" t="n"/>
      <c r="G50" s="5" t="n"/>
      <c r="H50" s="6">
        <f>MIN(1,E50+F50+G50)</f>
        <v/>
      </c>
      <c r="I50" s="6">
        <f>D50*H50</f>
        <v/>
      </c>
      <c r="J50" s="5" t="n"/>
      <c r="K50" s="6">
        <f>D50*H50*J50</f>
        <v/>
      </c>
      <c r="L50" s="5" t="n"/>
      <c r="M50" s="5" t="n"/>
      <c r="N50" s="5" t="n"/>
    </row>
    <row r="51">
      <c r="A51" s="5" t="n"/>
      <c r="B51" s="5" t="n"/>
      <c r="C51" s="5" t="n"/>
      <c r="D51" s="5" t="n"/>
      <c r="E51" s="5" t="n"/>
      <c r="F51" s="5" t="n"/>
      <c r="G51" s="5" t="n"/>
      <c r="H51" s="6">
        <f>MIN(1,E51+F51+G51)</f>
        <v/>
      </c>
      <c r="I51" s="6">
        <f>D51*H51</f>
        <v/>
      </c>
      <c r="J51" s="5" t="n"/>
      <c r="K51" s="6">
        <f>D51*H51*J51</f>
        <v/>
      </c>
      <c r="L51" s="5" t="n"/>
      <c r="M51" s="5" t="n"/>
      <c r="N51" s="5" t="n"/>
    </row>
    <row r="52">
      <c r="A52" s="5" t="n"/>
      <c r="B52" s="5" t="n"/>
      <c r="C52" s="5" t="n"/>
      <c r="D52" s="5" t="n"/>
      <c r="E52" s="5" t="n"/>
      <c r="F52" s="5" t="n"/>
      <c r="G52" s="5" t="n"/>
      <c r="H52" s="6">
        <f>MIN(1,E52+F52+G52)</f>
        <v/>
      </c>
      <c r="I52" s="6">
        <f>D52*H52</f>
        <v/>
      </c>
      <c r="J52" s="5" t="n"/>
      <c r="K52" s="6">
        <f>D52*H52*J52</f>
        <v/>
      </c>
      <c r="L52" s="5" t="n"/>
      <c r="M52" s="5" t="n"/>
      <c r="N52" s="5" t="n"/>
    </row>
    <row r="53">
      <c r="A53" s="5" t="n"/>
      <c r="B53" s="5" t="n"/>
      <c r="C53" s="5" t="n"/>
      <c r="D53" s="5" t="n"/>
      <c r="E53" s="5" t="n"/>
      <c r="F53" s="5" t="n"/>
      <c r="G53" s="5" t="n"/>
      <c r="H53" s="6">
        <f>MIN(1,E53+F53+G53)</f>
        <v/>
      </c>
      <c r="I53" s="6">
        <f>D53*H53</f>
        <v/>
      </c>
      <c r="J53" s="5" t="n"/>
      <c r="K53" s="6">
        <f>D53*H53*J53</f>
        <v/>
      </c>
      <c r="L53" s="5" t="n"/>
      <c r="M53" s="5" t="n"/>
      <c r="N53" s="5" t="n"/>
    </row>
    <row r="54">
      <c r="A54" s="5" t="n"/>
      <c r="B54" s="5" t="n"/>
      <c r="C54" s="5" t="n"/>
      <c r="D54" s="5" t="n"/>
      <c r="E54" s="5" t="n"/>
      <c r="F54" s="5" t="n"/>
      <c r="G54" s="5" t="n"/>
      <c r="H54" s="6">
        <f>MIN(1,E54+F54+G54)</f>
        <v/>
      </c>
      <c r="I54" s="6">
        <f>D54*H54</f>
        <v/>
      </c>
      <c r="J54" s="5" t="n"/>
      <c r="K54" s="6">
        <f>D54*H54*J54</f>
        <v/>
      </c>
      <c r="L54" s="5" t="n"/>
      <c r="M54" s="5" t="n"/>
      <c r="N54" s="5" t="n"/>
    </row>
    <row r="55">
      <c r="A55" s="5" t="n"/>
      <c r="B55" s="5" t="n"/>
      <c r="C55" s="5" t="n"/>
      <c r="D55" s="5" t="n"/>
      <c r="E55" s="5" t="n"/>
      <c r="F55" s="5" t="n"/>
      <c r="G55" s="5" t="n"/>
      <c r="H55" s="6">
        <f>MIN(1,E55+F55+G55)</f>
        <v/>
      </c>
      <c r="I55" s="6">
        <f>D55*H55</f>
        <v/>
      </c>
      <c r="J55" s="5" t="n"/>
      <c r="K55" s="6">
        <f>D55*H55*J55</f>
        <v/>
      </c>
      <c r="L55" s="5" t="n"/>
      <c r="M55" s="5" t="n"/>
      <c r="N55" s="5" t="n"/>
    </row>
    <row r="56">
      <c r="A56" s="5" t="n"/>
      <c r="B56" s="5" t="n"/>
      <c r="C56" s="5" t="n"/>
      <c r="D56" s="5" t="n"/>
      <c r="E56" s="5" t="n"/>
      <c r="F56" s="5" t="n"/>
      <c r="G56" s="5" t="n"/>
      <c r="H56" s="6">
        <f>MIN(1,E56+F56+G56)</f>
        <v/>
      </c>
      <c r="I56" s="6">
        <f>D56*H56</f>
        <v/>
      </c>
      <c r="J56" s="5" t="n"/>
      <c r="K56" s="6">
        <f>D56*H56*J56</f>
        <v/>
      </c>
      <c r="L56" s="5" t="n"/>
      <c r="M56" s="5" t="n"/>
      <c r="N56" s="5" t="n"/>
    </row>
    <row r="57">
      <c r="A57" s="5" t="n"/>
      <c r="B57" s="5" t="n"/>
      <c r="C57" s="5" t="n"/>
      <c r="D57" s="5" t="n"/>
      <c r="E57" s="5" t="n"/>
      <c r="F57" s="5" t="n"/>
      <c r="G57" s="5" t="n"/>
      <c r="H57" s="6">
        <f>MIN(1,E57+F57+G57)</f>
        <v/>
      </c>
      <c r="I57" s="6">
        <f>D57*H57</f>
        <v/>
      </c>
      <c r="J57" s="5" t="n"/>
      <c r="K57" s="6">
        <f>D57*H57*J57</f>
        <v/>
      </c>
      <c r="L57" s="5" t="n"/>
      <c r="M57" s="5" t="n"/>
      <c r="N57" s="5" t="n"/>
    </row>
    <row r="58">
      <c r="A58" s="5" t="n"/>
      <c r="B58" s="5" t="n"/>
      <c r="C58" s="5" t="n"/>
      <c r="D58" s="5" t="n"/>
      <c r="E58" s="5" t="n"/>
      <c r="F58" s="5" t="n"/>
      <c r="G58" s="5" t="n"/>
      <c r="H58" s="6">
        <f>MIN(1,E58+F58+G58)</f>
        <v/>
      </c>
      <c r="I58" s="6">
        <f>D58*H58</f>
        <v/>
      </c>
      <c r="J58" s="5" t="n"/>
      <c r="K58" s="6">
        <f>D58*H58*J58</f>
        <v/>
      </c>
      <c r="L58" s="5" t="n"/>
      <c r="M58" s="5" t="n"/>
      <c r="N58" s="5" t="n"/>
    </row>
    <row r="59">
      <c r="A59" s="5" t="n"/>
      <c r="B59" s="5" t="n"/>
      <c r="C59" s="5" t="n"/>
      <c r="D59" s="5" t="n"/>
      <c r="E59" s="5" t="n"/>
      <c r="F59" s="5" t="n"/>
      <c r="G59" s="5" t="n"/>
      <c r="H59" s="6">
        <f>MIN(1,E59+F59+G59)</f>
        <v/>
      </c>
      <c r="I59" s="6">
        <f>D59*H59</f>
        <v/>
      </c>
      <c r="J59" s="5" t="n"/>
      <c r="K59" s="6">
        <f>D59*H59*J59</f>
        <v/>
      </c>
      <c r="L59" s="5" t="n"/>
      <c r="M59" s="5" t="n"/>
      <c r="N59" s="5" t="n"/>
    </row>
    <row r="60">
      <c r="A60" s="5" t="n"/>
      <c r="B60" s="5" t="n"/>
      <c r="C60" s="5" t="n"/>
      <c r="D60" s="5" t="n"/>
      <c r="E60" s="5" t="n"/>
      <c r="F60" s="5" t="n"/>
      <c r="G60" s="5" t="n"/>
      <c r="H60" s="6">
        <f>MIN(1,E60+F60+G60)</f>
        <v/>
      </c>
      <c r="I60" s="6">
        <f>D60*H60</f>
        <v/>
      </c>
      <c r="J60" s="5" t="n"/>
      <c r="K60" s="6">
        <f>D60*H60*J60</f>
        <v/>
      </c>
      <c r="L60" s="5" t="n"/>
      <c r="M60" s="5" t="n"/>
      <c r="N60" s="5" t="n"/>
    </row>
    <row r="61">
      <c r="A61" s="5" t="n"/>
      <c r="B61" s="5" t="n"/>
      <c r="C61" s="5" t="n"/>
      <c r="D61" s="5" t="n"/>
      <c r="E61" s="5" t="n"/>
      <c r="F61" s="5" t="n"/>
      <c r="G61" s="5" t="n"/>
      <c r="H61" s="6">
        <f>MIN(1,E61+F61+G61)</f>
        <v/>
      </c>
      <c r="I61" s="6">
        <f>D61*H61</f>
        <v/>
      </c>
      <c r="J61" s="5" t="n"/>
      <c r="K61" s="6">
        <f>D61*H61*J61</f>
        <v/>
      </c>
      <c r="L61" s="5" t="n"/>
      <c r="M61" s="5" t="n"/>
      <c r="N61" s="5" t="n"/>
    </row>
    <row r="63">
      <c r="A63" s="2" t="inlineStr">
        <is>
          <t>TOTALS</t>
        </is>
      </c>
      <c r="D63" s="7">
        <f>SUM(D2:D61)</f>
        <v/>
      </c>
      <c r="I63" s="7">
        <f>SUM(I2:I61)</f>
        <v/>
      </c>
      <c r="K63" s="7">
        <f>SUM(K2:K61)</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6" customWidth="1" min="3" max="3"/>
    <col width="18" customWidth="1" min="4" max="4"/>
    <col width="14" customWidth="1" min="5" max="5"/>
    <col width="18" customWidth="1" min="6" max="6"/>
    <col width="16" customWidth="1" min="7" max="7"/>
    <col width="18" customWidth="1" min="8" max="8"/>
    <col width="16" customWidth="1" min="9" max="9"/>
    <col width="16" customWidth="1" min="10" max="10"/>
    <col width="16" customWidth="1" min="11" max="11"/>
    <col width="24" customWidth="1" min="12" max="12"/>
    <col width="16" customWidth="1" min="13" max="13"/>
  </cols>
  <sheetData>
    <row r="1" ht="30" customHeight="1">
      <c r="A1" s="4" t="inlineStr">
        <is>
          <t>Supply ID</t>
        </is>
      </c>
      <c r="B1" s="4" t="inlineStr">
        <is>
          <t>Project ID</t>
        </is>
      </c>
      <c r="C1" s="4" t="inlineStr">
        <is>
          <t>Description</t>
        </is>
      </c>
      <c r="D1" s="4" t="inlineStr">
        <is>
          <t>Vendor</t>
        </is>
      </c>
      <c r="E1" s="4" t="inlineStr">
        <is>
          <t>Total Cost</t>
        </is>
      </c>
      <c r="F1" s="4" t="inlineStr">
        <is>
          <t>Qualified Research Use %</t>
        </is>
      </c>
      <c r="G1" s="4" t="inlineStr">
        <is>
          <t>California Research %</t>
        </is>
      </c>
      <c r="H1" s="4" t="inlineStr">
        <is>
          <t>Capital / Depreciable Property?</t>
        </is>
      </c>
      <c r="I1" s="4" t="inlineStr">
        <is>
          <t>Reimbursement / Credit</t>
        </is>
      </c>
      <c r="J1" s="4" t="inlineStr">
        <is>
          <t>Federal Supply QRE</t>
        </is>
      </c>
      <c r="K1" s="4" t="inlineStr">
        <is>
          <t>California Supply QRE</t>
        </is>
      </c>
      <c r="L1" s="4" t="inlineStr">
        <is>
          <t>Evidence</t>
        </is>
      </c>
      <c r="M1" s="4" t="inlineStr">
        <is>
          <t>Reviewer Status</t>
        </is>
      </c>
    </row>
    <row r="2">
      <c r="A2" s="5" t="n"/>
      <c r="B2" s="5" t="n"/>
      <c r="C2" s="5" t="n"/>
      <c r="D2" s="5" t="n"/>
      <c r="E2" s="5" t="n"/>
      <c r="F2" s="5" t="n"/>
      <c r="G2" s="5" t="n"/>
      <c r="H2" s="5" t="n"/>
      <c r="I2" s="5" t="n"/>
      <c r="J2" s="6">
        <f>MAX(0,E2*F2-I2)</f>
        <v/>
      </c>
      <c r="K2" s="6">
        <f>J2*G2</f>
        <v/>
      </c>
      <c r="L2" s="5" t="n"/>
      <c r="M2" s="5" t="n"/>
    </row>
    <row r="3">
      <c r="A3" s="5" t="n"/>
      <c r="B3" s="5" t="n"/>
      <c r="C3" s="5" t="n"/>
      <c r="D3" s="5" t="n"/>
      <c r="E3" s="5" t="n"/>
      <c r="F3" s="5" t="n"/>
      <c r="G3" s="5" t="n"/>
      <c r="H3" s="5" t="n"/>
      <c r="I3" s="5" t="n"/>
      <c r="J3" s="6">
        <f>MAX(0,E3*F3-I3)</f>
        <v/>
      </c>
      <c r="K3" s="6">
        <f>J3*G3</f>
        <v/>
      </c>
      <c r="L3" s="5" t="n"/>
      <c r="M3" s="5" t="n"/>
    </row>
    <row r="4">
      <c r="A4" s="5" t="n"/>
      <c r="B4" s="5" t="n"/>
      <c r="C4" s="5" t="n"/>
      <c r="D4" s="5" t="n"/>
      <c r="E4" s="5" t="n"/>
      <c r="F4" s="5" t="n"/>
      <c r="G4" s="5" t="n"/>
      <c r="H4" s="5" t="n"/>
      <c r="I4" s="5" t="n"/>
      <c r="J4" s="6">
        <f>MAX(0,E4*F4-I4)</f>
        <v/>
      </c>
      <c r="K4" s="6">
        <f>J4*G4</f>
        <v/>
      </c>
      <c r="L4" s="5" t="n"/>
      <c r="M4" s="5" t="n"/>
    </row>
    <row r="5">
      <c r="A5" s="5" t="n"/>
      <c r="B5" s="5" t="n"/>
      <c r="C5" s="5" t="n"/>
      <c r="D5" s="5" t="n"/>
      <c r="E5" s="5" t="n"/>
      <c r="F5" s="5" t="n"/>
      <c r="G5" s="5" t="n"/>
      <c r="H5" s="5" t="n"/>
      <c r="I5" s="5" t="n"/>
      <c r="J5" s="6">
        <f>MAX(0,E5*F5-I5)</f>
        <v/>
      </c>
      <c r="K5" s="6">
        <f>J5*G5</f>
        <v/>
      </c>
      <c r="L5" s="5" t="n"/>
      <c r="M5" s="5" t="n"/>
    </row>
    <row r="6">
      <c r="A6" s="5" t="n"/>
      <c r="B6" s="5" t="n"/>
      <c r="C6" s="5" t="n"/>
      <c r="D6" s="5" t="n"/>
      <c r="E6" s="5" t="n"/>
      <c r="F6" s="5" t="n"/>
      <c r="G6" s="5" t="n"/>
      <c r="H6" s="5" t="n"/>
      <c r="I6" s="5" t="n"/>
      <c r="J6" s="6">
        <f>MAX(0,E6*F6-I6)</f>
        <v/>
      </c>
      <c r="K6" s="6">
        <f>J6*G6</f>
        <v/>
      </c>
      <c r="L6" s="5" t="n"/>
      <c r="M6" s="5" t="n"/>
    </row>
    <row r="7">
      <c r="A7" s="5" t="n"/>
      <c r="B7" s="5" t="n"/>
      <c r="C7" s="5" t="n"/>
      <c r="D7" s="5" t="n"/>
      <c r="E7" s="5" t="n"/>
      <c r="F7" s="5" t="n"/>
      <c r="G7" s="5" t="n"/>
      <c r="H7" s="5" t="n"/>
      <c r="I7" s="5" t="n"/>
      <c r="J7" s="6">
        <f>MAX(0,E7*F7-I7)</f>
        <v/>
      </c>
      <c r="K7" s="6">
        <f>J7*G7</f>
        <v/>
      </c>
      <c r="L7" s="5" t="n"/>
      <c r="M7" s="5" t="n"/>
    </row>
    <row r="8">
      <c r="A8" s="5" t="n"/>
      <c r="B8" s="5" t="n"/>
      <c r="C8" s="5" t="n"/>
      <c r="D8" s="5" t="n"/>
      <c r="E8" s="5" t="n"/>
      <c r="F8" s="5" t="n"/>
      <c r="G8" s="5" t="n"/>
      <c r="H8" s="5" t="n"/>
      <c r="I8" s="5" t="n"/>
      <c r="J8" s="6">
        <f>MAX(0,E8*F8-I8)</f>
        <v/>
      </c>
      <c r="K8" s="6">
        <f>J8*G8</f>
        <v/>
      </c>
      <c r="L8" s="5" t="n"/>
      <c r="M8" s="5" t="n"/>
    </row>
    <row r="9">
      <c r="A9" s="5" t="n"/>
      <c r="B9" s="5" t="n"/>
      <c r="C9" s="5" t="n"/>
      <c r="D9" s="5" t="n"/>
      <c r="E9" s="5" t="n"/>
      <c r="F9" s="5" t="n"/>
      <c r="G9" s="5" t="n"/>
      <c r="H9" s="5" t="n"/>
      <c r="I9" s="5" t="n"/>
      <c r="J9" s="6">
        <f>MAX(0,E9*F9-I9)</f>
        <v/>
      </c>
      <c r="K9" s="6">
        <f>J9*G9</f>
        <v/>
      </c>
      <c r="L9" s="5" t="n"/>
      <c r="M9" s="5" t="n"/>
    </row>
    <row r="10">
      <c r="A10" s="5" t="n"/>
      <c r="B10" s="5" t="n"/>
      <c r="C10" s="5" t="n"/>
      <c r="D10" s="5" t="n"/>
      <c r="E10" s="5" t="n"/>
      <c r="F10" s="5" t="n"/>
      <c r="G10" s="5" t="n"/>
      <c r="H10" s="5" t="n"/>
      <c r="I10" s="5" t="n"/>
      <c r="J10" s="6">
        <f>MAX(0,E10*F10-I10)</f>
        <v/>
      </c>
      <c r="K10" s="6">
        <f>J10*G10</f>
        <v/>
      </c>
      <c r="L10" s="5" t="n"/>
      <c r="M10" s="5" t="n"/>
    </row>
    <row r="11">
      <c r="A11" s="5" t="n"/>
      <c r="B11" s="5" t="n"/>
      <c r="C11" s="5" t="n"/>
      <c r="D11" s="5" t="n"/>
      <c r="E11" s="5" t="n"/>
      <c r="F11" s="5" t="n"/>
      <c r="G11" s="5" t="n"/>
      <c r="H11" s="5" t="n"/>
      <c r="I11" s="5" t="n"/>
      <c r="J11" s="6">
        <f>MAX(0,E11*F11-I11)</f>
        <v/>
      </c>
      <c r="K11" s="6">
        <f>J11*G11</f>
        <v/>
      </c>
      <c r="L11" s="5" t="n"/>
      <c r="M11" s="5" t="n"/>
    </row>
    <row r="12">
      <c r="A12" s="5" t="n"/>
      <c r="B12" s="5" t="n"/>
      <c r="C12" s="5" t="n"/>
      <c r="D12" s="5" t="n"/>
      <c r="E12" s="5" t="n"/>
      <c r="F12" s="5" t="n"/>
      <c r="G12" s="5" t="n"/>
      <c r="H12" s="5" t="n"/>
      <c r="I12" s="5" t="n"/>
      <c r="J12" s="6">
        <f>MAX(0,E12*F12-I12)</f>
        <v/>
      </c>
      <c r="K12" s="6">
        <f>J12*G12</f>
        <v/>
      </c>
      <c r="L12" s="5" t="n"/>
      <c r="M12" s="5" t="n"/>
    </row>
    <row r="13">
      <c r="A13" s="5" t="n"/>
      <c r="B13" s="5" t="n"/>
      <c r="C13" s="5" t="n"/>
      <c r="D13" s="5" t="n"/>
      <c r="E13" s="5" t="n"/>
      <c r="F13" s="5" t="n"/>
      <c r="G13" s="5" t="n"/>
      <c r="H13" s="5" t="n"/>
      <c r="I13" s="5" t="n"/>
      <c r="J13" s="6">
        <f>MAX(0,E13*F13-I13)</f>
        <v/>
      </c>
      <c r="K13" s="6">
        <f>J13*G13</f>
        <v/>
      </c>
      <c r="L13" s="5" t="n"/>
      <c r="M13" s="5" t="n"/>
    </row>
    <row r="14">
      <c r="A14" s="5" t="n"/>
      <c r="B14" s="5" t="n"/>
      <c r="C14" s="5" t="n"/>
      <c r="D14" s="5" t="n"/>
      <c r="E14" s="5" t="n"/>
      <c r="F14" s="5" t="n"/>
      <c r="G14" s="5" t="n"/>
      <c r="H14" s="5" t="n"/>
      <c r="I14" s="5" t="n"/>
      <c r="J14" s="6">
        <f>MAX(0,E14*F14-I14)</f>
        <v/>
      </c>
      <c r="K14" s="6">
        <f>J14*G14</f>
        <v/>
      </c>
      <c r="L14" s="5" t="n"/>
      <c r="M14" s="5" t="n"/>
    </row>
    <row r="15">
      <c r="A15" s="5" t="n"/>
      <c r="B15" s="5" t="n"/>
      <c r="C15" s="5" t="n"/>
      <c r="D15" s="5" t="n"/>
      <c r="E15" s="5" t="n"/>
      <c r="F15" s="5" t="n"/>
      <c r="G15" s="5" t="n"/>
      <c r="H15" s="5" t="n"/>
      <c r="I15" s="5" t="n"/>
      <c r="J15" s="6">
        <f>MAX(0,E15*F15-I15)</f>
        <v/>
      </c>
      <c r="K15" s="6">
        <f>J15*G15</f>
        <v/>
      </c>
      <c r="L15" s="5" t="n"/>
      <c r="M15" s="5" t="n"/>
    </row>
    <row r="16">
      <c r="A16" s="5" t="n"/>
      <c r="B16" s="5" t="n"/>
      <c r="C16" s="5" t="n"/>
      <c r="D16" s="5" t="n"/>
      <c r="E16" s="5" t="n"/>
      <c r="F16" s="5" t="n"/>
      <c r="G16" s="5" t="n"/>
      <c r="H16" s="5" t="n"/>
      <c r="I16" s="5" t="n"/>
      <c r="J16" s="6">
        <f>MAX(0,E16*F16-I16)</f>
        <v/>
      </c>
      <c r="K16" s="6">
        <f>J16*G16</f>
        <v/>
      </c>
      <c r="L16" s="5" t="n"/>
      <c r="M16" s="5" t="n"/>
    </row>
    <row r="17">
      <c r="A17" s="5" t="n"/>
      <c r="B17" s="5" t="n"/>
      <c r="C17" s="5" t="n"/>
      <c r="D17" s="5" t="n"/>
      <c r="E17" s="5" t="n"/>
      <c r="F17" s="5" t="n"/>
      <c r="G17" s="5" t="n"/>
      <c r="H17" s="5" t="n"/>
      <c r="I17" s="5" t="n"/>
      <c r="J17" s="6">
        <f>MAX(0,E17*F17-I17)</f>
        <v/>
      </c>
      <c r="K17" s="6">
        <f>J17*G17</f>
        <v/>
      </c>
      <c r="L17" s="5" t="n"/>
      <c r="M17" s="5" t="n"/>
    </row>
    <row r="18">
      <c r="A18" s="5" t="n"/>
      <c r="B18" s="5" t="n"/>
      <c r="C18" s="5" t="n"/>
      <c r="D18" s="5" t="n"/>
      <c r="E18" s="5" t="n"/>
      <c r="F18" s="5" t="n"/>
      <c r="G18" s="5" t="n"/>
      <c r="H18" s="5" t="n"/>
      <c r="I18" s="5" t="n"/>
      <c r="J18" s="6">
        <f>MAX(0,E18*F18-I18)</f>
        <v/>
      </c>
      <c r="K18" s="6">
        <f>J18*G18</f>
        <v/>
      </c>
      <c r="L18" s="5" t="n"/>
      <c r="M18" s="5" t="n"/>
    </row>
    <row r="19">
      <c r="A19" s="5" t="n"/>
      <c r="B19" s="5" t="n"/>
      <c r="C19" s="5" t="n"/>
      <c r="D19" s="5" t="n"/>
      <c r="E19" s="5" t="n"/>
      <c r="F19" s="5" t="n"/>
      <c r="G19" s="5" t="n"/>
      <c r="H19" s="5" t="n"/>
      <c r="I19" s="5" t="n"/>
      <c r="J19" s="6">
        <f>MAX(0,E19*F19-I19)</f>
        <v/>
      </c>
      <c r="K19" s="6">
        <f>J19*G19</f>
        <v/>
      </c>
      <c r="L19" s="5" t="n"/>
      <c r="M19" s="5" t="n"/>
    </row>
    <row r="20">
      <c r="A20" s="5" t="n"/>
      <c r="B20" s="5" t="n"/>
      <c r="C20" s="5" t="n"/>
      <c r="D20" s="5" t="n"/>
      <c r="E20" s="5" t="n"/>
      <c r="F20" s="5" t="n"/>
      <c r="G20" s="5" t="n"/>
      <c r="H20" s="5" t="n"/>
      <c r="I20" s="5" t="n"/>
      <c r="J20" s="6">
        <f>MAX(0,E20*F20-I20)</f>
        <v/>
      </c>
      <c r="K20" s="6">
        <f>J20*G20</f>
        <v/>
      </c>
      <c r="L20" s="5" t="n"/>
      <c r="M20" s="5" t="n"/>
    </row>
    <row r="21">
      <c r="A21" s="5" t="n"/>
      <c r="B21" s="5" t="n"/>
      <c r="C21" s="5" t="n"/>
      <c r="D21" s="5" t="n"/>
      <c r="E21" s="5" t="n"/>
      <c r="F21" s="5" t="n"/>
      <c r="G21" s="5" t="n"/>
      <c r="H21" s="5" t="n"/>
      <c r="I21" s="5" t="n"/>
      <c r="J21" s="6">
        <f>MAX(0,E21*F21-I21)</f>
        <v/>
      </c>
      <c r="K21" s="6">
        <f>J21*G21</f>
        <v/>
      </c>
      <c r="L21" s="5" t="n"/>
      <c r="M21" s="5" t="n"/>
    </row>
    <row r="22">
      <c r="A22" s="5" t="n"/>
      <c r="B22" s="5" t="n"/>
      <c r="C22" s="5" t="n"/>
      <c r="D22" s="5" t="n"/>
      <c r="E22" s="5" t="n"/>
      <c r="F22" s="5" t="n"/>
      <c r="G22" s="5" t="n"/>
      <c r="H22" s="5" t="n"/>
      <c r="I22" s="5" t="n"/>
      <c r="J22" s="6">
        <f>MAX(0,E22*F22-I22)</f>
        <v/>
      </c>
      <c r="K22" s="6">
        <f>J22*G22</f>
        <v/>
      </c>
      <c r="L22" s="5" t="n"/>
      <c r="M22" s="5" t="n"/>
    </row>
    <row r="23">
      <c r="A23" s="5" t="n"/>
      <c r="B23" s="5" t="n"/>
      <c r="C23" s="5" t="n"/>
      <c r="D23" s="5" t="n"/>
      <c r="E23" s="5" t="n"/>
      <c r="F23" s="5" t="n"/>
      <c r="G23" s="5" t="n"/>
      <c r="H23" s="5" t="n"/>
      <c r="I23" s="5" t="n"/>
      <c r="J23" s="6">
        <f>MAX(0,E23*F23-I23)</f>
        <v/>
      </c>
      <c r="K23" s="6">
        <f>J23*G23</f>
        <v/>
      </c>
      <c r="L23" s="5" t="n"/>
      <c r="M23" s="5" t="n"/>
    </row>
    <row r="24">
      <c r="A24" s="5" t="n"/>
      <c r="B24" s="5" t="n"/>
      <c r="C24" s="5" t="n"/>
      <c r="D24" s="5" t="n"/>
      <c r="E24" s="5" t="n"/>
      <c r="F24" s="5" t="n"/>
      <c r="G24" s="5" t="n"/>
      <c r="H24" s="5" t="n"/>
      <c r="I24" s="5" t="n"/>
      <c r="J24" s="6">
        <f>MAX(0,E24*F24-I24)</f>
        <v/>
      </c>
      <c r="K24" s="6">
        <f>J24*G24</f>
        <v/>
      </c>
      <c r="L24" s="5" t="n"/>
      <c r="M24" s="5" t="n"/>
    </row>
    <row r="25">
      <c r="A25" s="5" t="n"/>
      <c r="B25" s="5" t="n"/>
      <c r="C25" s="5" t="n"/>
      <c r="D25" s="5" t="n"/>
      <c r="E25" s="5" t="n"/>
      <c r="F25" s="5" t="n"/>
      <c r="G25" s="5" t="n"/>
      <c r="H25" s="5" t="n"/>
      <c r="I25" s="5" t="n"/>
      <c r="J25" s="6">
        <f>MAX(0,E25*F25-I25)</f>
        <v/>
      </c>
      <c r="K25" s="6">
        <f>J25*G25</f>
        <v/>
      </c>
      <c r="L25" s="5" t="n"/>
      <c r="M25" s="5" t="n"/>
    </row>
    <row r="26">
      <c r="A26" s="5" t="n"/>
      <c r="B26" s="5" t="n"/>
      <c r="C26" s="5" t="n"/>
      <c r="D26" s="5" t="n"/>
      <c r="E26" s="5" t="n"/>
      <c r="F26" s="5" t="n"/>
      <c r="G26" s="5" t="n"/>
      <c r="H26" s="5" t="n"/>
      <c r="I26" s="5" t="n"/>
      <c r="J26" s="6">
        <f>MAX(0,E26*F26-I26)</f>
        <v/>
      </c>
      <c r="K26" s="6">
        <f>J26*G26</f>
        <v/>
      </c>
      <c r="L26" s="5" t="n"/>
      <c r="M26" s="5" t="n"/>
    </row>
    <row r="27">
      <c r="A27" s="5" t="n"/>
      <c r="B27" s="5" t="n"/>
      <c r="C27" s="5" t="n"/>
      <c r="D27" s="5" t="n"/>
      <c r="E27" s="5" t="n"/>
      <c r="F27" s="5" t="n"/>
      <c r="G27" s="5" t="n"/>
      <c r="H27" s="5" t="n"/>
      <c r="I27" s="5" t="n"/>
      <c r="J27" s="6">
        <f>MAX(0,E27*F27-I27)</f>
        <v/>
      </c>
      <c r="K27" s="6">
        <f>J27*G27</f>
        <v/>
      </c>
      <c r="L27" s="5" t="n"/>
      <c r="M27" s="5" t="n"/>
    </row>
    <row r="28">
      <c r="A28" s="5" t="n"/>
      <c r="B28" s="5" t="n"/>
      <c r="C28" s="5" t="n"/>
      <c r="D28" s="5" t="n"/>
      <c r="E28" s="5" t="n"/>
      <c r="F28" s="5" t="n"/>
      <c r="G28" s="5" t="n"/>
      <c r="H28" s="5" t="n"/>
      <c r="I28" s="5" t="n"/>
      <c r="J28" s="6">
        <f>MAX(0,E28*F28-I28)</f>
        <v/>
      </c>
      <c r="K28" s="6">
        <f>J28*G28</f>
        <v/>
      </c>
      <c r="L28" s="5" t="n"/>
      <c r="M28" s="5" t="n"/>
    </row>
    <row r="29">
      <c r="A29" s="5" t="n"/>
      <c r="B29" s="5" t="n"/>
      <c r="C29" s="5" t="n"/>
      <c r="D29" s="5" t="n"/>
      <c r="E29" s="5" t="n"/>
      <c r="F29" s="5" t="n"/>
      <c r="G29" s="5" t="n"/>
      <c r="H29" s="5" t="n"/>
      <c r="I29" s="5" t="n"/>
      <c r="J29" s="6">
        <f>MAX(0,E29*F29-I29)</f>
        <v/>
      </c>
      <c r="K29" s="6">
        <f>J29*G29</f>
        <v/>
      </c>
      <c r="L29" s="5" t="n"/>
      <c r="M29" s="5" t="n"/>
    </row>
    <row r="30">
      <c r="A30" s="5" t="n"/>
      <c r="B30" s="5" t="n"/>
      <c r="C30" s="5" t="n"/>
      <c r="D30" s="5" t="n"/>
      <c r="E30" s="5" t="n"/>
      <c r="F30" s="5" t="n"/>
      <c r="G30" s="5" t="n"/>
      <c r="H30" s="5" t="n"/>
      <c r="I30" s="5" t="n"/>
      <c r="J30" s="6">
        <f>MAX(0,E30*F30-I30)</f>
        <v/>
      </c>
      <c r="K30" s="6">
        <f>J30*G30</f>
        <v/>
      </c>
      <c r="L30" s="5" t="n"/>
      <c r="M30" s="5" t="n"/>
    </row>
    <row r="31">
      <c r="A31" s="5" t="n"/>
      <c r="B31" s="5" t="n"/>
      <c r="C31" s="5" t="n"/>
      <c r="D31" s="5" t="n"/>
      <c r="E31" s="5" t="n"/>
      <c r="F31" s="5" t="n"/>
      <c r="G31" s="5" t="n"/>
      <c r="H31" s="5" t="n"/>
      <c r="I31" s="5" t="n"/>
      <c r="J31" s="6">
        <f>MAX(0,E31*F31-I31)</f>
        <v/>
      </c>
      <c r="K31" s="6">
        <f>J31*G31</f>
        <v/>
      </c>
      <c r="L31" s="5" t="n"/>
      <c r="M31" s="5" t="n"/>
    </row>
    <row r="32">
      <c r="A32" s="5" t="n"/>
      <c r="B32" s="5" t="n"/>
      <c r="C32" s="5" t="n"/>
      <c r="D32" s="5" t="n"/>
      <c r="E32" s="5" t="n"/>
      <c r="F32" s="5" t="n"/>
      <c r="G32" s="5" t="n"/>
      <c r="H32" s="5" t="n"/>
      <c r="I32" s="5" t="n"/>
      <c r="J32" s="6">
        <f>MAX(0,E32*F32-I32)</f>
        <v/>
      </c>
      <c r="K32" s="6">
        <f>J32*G32</f>
        <v/>
      </c>
      <c r="L32" s="5" t="n"/>
      <c r="M32" s="5" t="n"/>
    </row>
    <row r="33">
      <c r="A33" s="5" t="n"/>
      <c r="B33" s="5" t="n"/>
      <c r="C33" s="5" t="n"/>
      <c r="D33" s="5" t="n"/>
      <c r="E33" s="5" t="n"/>
      <c r="F33" s="5" t="n"/>
      <c r="G33" s="5" t="n"/>
      <c r="H33" s="5" t="n"/>
      <c r="I33" s="5" t="n"/>
      <c r="J33" s="6">
        <f>MAX(0,E33*F33-I33)</f>
        <v/>
      </c>
      <c r="K33" s="6">
        <f>J33*G33</f>
        <v/>
      </c>
      <c r="L33" s="5" t="n"/>
      <c r="M33" s="5" t="n"/>
    </row>
    <row r="34">
      <c r="A34" s="5" t="n"/>
      <c r="B34" s="5" t="n"/>
      <c r="C34" s="5" t="n"/>
      <c r="D34" s="5" t="n"/>
      <c r="E34" s="5" t="n"/>
      <c r="F34" s="5" t="n"/>
      <c r="G34" s="5" t="n"/>
      <c r="H34" s="5" t="n"/>
      <c r="I34" s="5" t="n"/>
      <c r="J34" s="6">
        <f>MAX(0,E34*F34-I34)</f>
        <v/>
      </c>
      <c r="K34" s="6">
        <f>J34*G34</f>
        <v/>
      </c>
      <c r="L34" s="5" t="n"/>
      <c r="M34" s="5" t="n"/>
    </row>
    <row r="35">
      <c r="A35" s="5" t="n"/>
      <c r="B35" s="5" t="n"/>
      <c r="C35" s="5" t="n"/>
      <c r="D35" s="5" t="n"/>
      <c r="E35" s="5" t="n"/>
      <c r="F35" s="5" t="n"/>
      <c r="G35" s="5" t="n"/>
      <c r="H35" s="5" t="n"/>
      <c r="I35" s="5" t="n"/>
      <c r="J35" s="6">
        <f>MAX(0,E35*F35-I35)</f>
        <v/>
      </c>
      <c r="K35" s="6">
        <f>J35*G35</f>
        <v/>
      </c>
      <c r="L35" s="5" t="n"/>
      <c r="M35" s="5" t="n"/>
    </row>
    <row r="36">
      <c r="A36" s="5" t="n"/>
      <c r="B36" s="5" t="n"/>
      <c r="C36" s="5" t="n"/>
      <c r="D36" s="5" t="n"/>
      <c r="E36" s="5" t="n"/>
      <c r="F36" s="5" t="n"/>
      <c r="G36" s="5" t="n"/>
      <c r="H36" s="5" t="n"/>
      <c r="I36" s="5" t="n"/>
      <c r="J36" s="6">
        <f>MAX(0,E36*F36-I36)</f>
        <v/>
      </c>
      <c r="K36" s="6">
        <f>J36*G36</f>
        <v/>
      </c>
      <c r="L36" s="5" t="n"/>
      <c r="M36" s="5" t="n"/>
    </row>
    <row r="37">
      <c r="A37" s="5" t="n"/>
      <c r="B37" s="5" t="n"/>
      <c r="C37" s="5" t="n"/>
      <c r="D37" s="5" t="n"/>
      <c r="E37" s="5" t="n"/>
      <c r="F37" s="5" t="n"/>
      <c r="G37" s="5" t="n"/>
      <c r="H37" s="5" t="n"/>
      <c r="I37" s="5" t="n"/>
      <c r="J37" s="6">
        <f>MAX(0,E37*F37-I37)</f>
        <v/>
      </c>
      <c r="K37" s="6">
        <f>J37*G37</f>
        <v/>
      </c>
      <c r="L37" s="5" t="n"/>
      <c r="M37" s="5" t="n"/>
    </row>
    <row r="38">
      <c r="A38" s="5" t="n"/>
      <c r="B38" s="5" t="n"/>
      <c r="C38" s="5" t="n"/>
      <c r="D38" s="5" t="n"/>
      <c r="E38" s="5" t="n"/>
      <c r="F38" s="5" t="n"/>
      <c r="G38" s="5" t="n"/>
      <c r="H38" s="5" t="n"/>
      <c r="I38" s="5" t="n"/>
      <c r="J38" s="6">
        <f>MAX(0,E38*F38-I38)</f>
        <v/>
      </c>
      <c r="K38" s="6">
        <f>J38*G38</f>
        <v/>
      </c>
      <c r="L38" s="5" t="n"/>
      <c r="M38" s="5" t="n"/>
    </row>
    <row r="39">
      <c r="A39" s="5" t="n"/>
      <c r="B39" s="5" t="n"/>
      <c r="C39" s="5" t="n"/>
      <c r="D39" s="5" t="n"/>
      <c r="E39" s="5" t="n"/>
      <c r="F39" s="5" t="n"/>
      <c r="G39" s="5" t="n"/>
      <c r="H39" s="5" t="n"/>
      <c r="I39" s="5" t="n"/>
      <c r="J39" s="6">
        <f>MAX(0,E39*F39-I39)</f>
        <v/>
      </c>
      <c r="K39" s="6">
        <f>J39*G39</f>
        <v/>
      </c>
      <c r="L39" s="5" t="n"/>
      <c r="M39" s="5" t="n"/>
    </row>
    <row r="40">
      <c r="A40" s="5" t="n"/>
      <c r="B40" s="5" t="n"/>
      <c r="C40" s="5" t="n"/>
      <c r="D40" s="5" t="n"/>
      <c r="E40" s="5" t="n"/>
      <c r="F40" s="5" t="n"/>
      <c r="G40" s="5" t="n"/>
      <c r="H40" s="5" t="n"/>
      <c r="I40" s="5" t="n"/>
      <c r="J40" s="6">
        <f>MAX(0,E40*F40-I40)</f>
        <v/>
      </c>
      <c r="K40" s="6">
        <f>J40*G40</f>
        <v/>
      </c>
      <c r="L40" s="5" t="n"/>
      <c r="M40" s="5" t="n"/>
    </row>
    <row r="41">
      <c r="A41" s="5" t="n"/>
      <c r="B41" s="5" t="n"/>
      <c r="C41" s="5" t="n"/>
      <c r="D41" s="5" t="n"/>
      <c r="E41" s="5" t="n"/>
      <c r="F41" s="5" t="n"/>
      <c r="G41" s="5" t="n"/>
      <c r="H41" s="5" t="n"/>
      <c r="I41" s="5" t="n"/>
      <c r="J41" s="6">
        <f>MAX(0,E41*F41-I41)</f>
        <v/>
      </c>
      <c r="K41" s="6">
        <f>J41*G41</f>
        <v/>
      </c>
      <c r="L41" s="5" t="n"/>
      <c r="M41" s="5" t="n"/>
    </row>
    <row r="42">
      <c r="A42" s="5" t="n"/>
      <c r="B42" s="5" t="n"/>
      <c r="C42" s="5" t="n"/>
      <c r="D42" s="5" t="n"/>
      <c r="E42" s="5" t="n"/>
      <c r="F42" s="5" t="n"/>
      <c r="G42" s="5" t="n"/>
      <c r="H42" s="5" t="n"/>
      <c r="I42" s="5" t="n"/>
      <c r="J42" s="6">
        <f>MAX(0,E42*F42-I42)</f>
        <v/>
      </c>
      <c r="K42" s="6">
        <f>J42*G42</f>
        <v/>
      </c>
      <c r="L42" s="5" t="n"/>
      <c r="M42" s="5" t="n"/>
    </row>
    <row r="43">
      <c r="A43" s="5" t="n"/>
      <c r="B43" s="5" t="n"/>
      <c r="C43" s="5" t="n"/>
      <c r="D43" s="5" t="n"/>
      <c r="E43" s="5" t="n"/>
      <c r="F43" s="5" t="n"/>
      <c r="G43" s="5" t="n"/>
      <c r="H43" s="5" t="n"/>
      <c r="I43" s="5" t="n"/>
      <c r="J43" s="6">
        <f>MAX(0,E43*F43-I43)</f>
        <v/>
      </c>
      <c r="K43" s="6">
        <f>J43*G43</f>
        <v/>
      </c>
      <c r="L43" s="5" t="n"/>
      <c r="M43" s="5" t="n"/>
    </row>
    <row r="44">
      <c r="A44" s="5" t="n"/>
      <c r="B44" s="5" t="n"/>
      <c r="C44" s="5" t="n"/>
      <c r="D44" s="5" t="n"/>
      <c r="E44" s="5" t="n"/>
      <c r="F44" s="5" t="n"/>
      <c r="G44" s="5" t="n"/>
      <c r="H44" s="5" t="n"/>
      <c r="I44" s="5" t="n"/>
      <c r="J44" s="6">
        <f>MAX(0,E44*F44-I44)</f>
        <v/>
      </c>
      <c r="K44" s="6">
        <f>J44*G44</f>
        <v/>
      </c>
      <c r="L44" s="5" t="n"/>
      <c r="M44" s="5" t="n"/>
    </row>
    <row r="45">
      <c r="A45" s="5" t="n"/>
      <c r="B45" s="5" t="n"/>
      <c r="C45" s="5" t="n"/>
      <c r="D45" s="5" t="n"/>
      <c r="E45" s="5" t="n"/>
      <c r="F45" s="5" t="n"/>
      <c r="G45" s="5" t="n"/>
      <c r="H45" s="5" t="n"/>
      <c r="I45" s="5" t="n"/>
      <c r="J45" s="6">
        <f>MAX(0,E45*F45-I45)</f>
        <v/>
      </c>
      <c r="K45" s="6">
        <f>J45*G45</f>
        <v/>
      </c>
      <c r="L45" s="5" t="n"/>
      <c r="M45" s="5" t="n"/>
    </row>
    <row r="46">
      <c r="A46" s="5" t="n"/>
      <c r="B46" s="5" t="n"/>
      <c r="C46" s="5" t="n"/>
      <c r="D46" s="5" t="n"/>
      <c r="E46" s="5" t="n"/>
      <c r="F46" s="5" t="n"/>
      <c r="G46" s="5" t="n"/>
      <c r="H46" s="5" t="n"/>
      <c r="I46" s="5" t="n"/>
      <c r="J46" s="6">
        <f>MAX(0,E46*F46-I46)</f>
        <v/>
      </c>
      <c r="K46" s="6">
        <f>J46*G46</f>
        <v/>
      </c>
      <c r="L46" s="5" t="n"/>
      <c r="M46" s="5" t="n"/>
    </row>
    <row r="47">
      <c r="A47" s="5" t="n"/>
      <c r="B47" s="5" t="n"/>
      <c r="C47" s="5" t="n"/>
      <c r="D47" s="5" t="n"/>
      <c r="E47" s="5" t="n"/>
      <c r="F47" s="5" t="n"/>
      <c r="G47" s="5" t="n"/>
      <c r="H47" s="5" t="n"/>
      <c r="I47" s="5" t="n"/>
      <c r="J47" s="6">
        <f>MAX(0,E47*F47-I47)</f>
        <v/>
      </c>
      <c r="K47" s="6">
        <f>J47*G47</f>
        <v/>
      </c>
      <c r="L47" s="5" t="n"/>
      <c r="M47" s="5" t="n"/>
    </row>
    <row r="48">
      <c r="A48" s="5" t="n"/>
      <c r="B48" s="5" t="n"/>
      <c r="C48" s="5" t="n"/>
      <c r="D48" s="5" t="n"/>
      <c r="E48" s="5" t="n"/>
      <c r="F48" s="5" t="n"/>
      <c r="G48" s="5" t="n"/>
      <c r="H48" s="5" t="n"/>
      <c r="I48" s="5" t="n"/>
      <c r="J48" s="6">
        <f>MAX(0,E48*F48-I48)</f>
        <v/>
      </c>
      <c r="K48" s="6">
        <f>J48*G48</f>
        <v/>
      </c>
      <c r="L48" s="5" t="n"/>
      <c r="M48" s="5" t="n"/>
    </row>
    <row r="49">
      <c r="A49" s="5" t="n"/>
      <c r="B49" s="5" t="n"/>
      <c r="C49" s="5" t="n"/>
      <c r="D49" s="5" t="n"/>
      <c r="E49" s="5" t="n"/>
      <c r="F49" s="5" t="n"/>
      <c r="G49" s="5" t="n"/>
      <c r="H49" s="5" t="n"/>
      <c r="I49" s="5" t="n"/>
      <c r="J49" s="6">
        <f>MAX(0,E49*F49-I49)</f>
        <v/>
      </c>
      <c r="K49" s="6">
        <f>J49*G49</f>
        <v/>
      </c>
      <c r="L49" s="5" t="n"/>
      <c r="M49" s="5" t="n"/>
    </row>
    <row r="50">
      <c r="A50" s="5" t="n"/>
      <c r="B50" s="5" t="n"/>
      <c r="C50" s="5" t="n"/>
      <c r="D50" s="5" t="n"/>
      <c r="E50" s="5" t="n"/>
      <c r="F50" s="5" t="n"/>
      <c r="G50" s="5" t="n"/>
      <c r="H50" s="5" t="n"/>
      <c r="I50" s="5" t="n"/>
      <c r="J50" s="6">
        <f>MAX(0,E50*F50-I50)</f>
        <v/>
      </c>
      <c r="K50" s="6">
        <f>J50*G50</f>
        <v/>
      </c>
      <c r="L50" s="5" t="n"/>
      <c r="M50" s="5" t="n"/>
    </row>
    <row r="51">
      <c r="A51" s="5" t="n"/>
      <c r="B51" s="5" t="n"/>
      <c r="C51" s="5" t="n"/>
      <c r="D51" s="5" t="n"/>
      <c r="E51" s="5" t="n"/>
      <c r="F51" s="5" t="n"/>
      <c r="G51" s="5" t="n"/>
      <c r="H51" s="5" t="n"/>
      <c r="I51" s="5" t="n"/>
      <c r="J51" s="6">
        <f>MAX(0,E51*F51-I51)</f>
        <v/>
      </c>
      <c r="K51" s="6">
        <f>J51*G51</f>
        <v/>
      </c>
      <c r="L51" s="5" t="n"/>
      <c r="M51" s="5" t="n"/>
    </row>
    <row r="52">
      <c r="A52" s="5" t="n"/>
      <c r="B52" s="5" t="n"/>
      <c r="C52" s="5" t="n"/>
      <c r="D52" s="5" t="n"/>
      <c r="E52" s="5" t="n"/>
      <c r="F52" s="5" t="n"/>
      <c r="G52" s="5" t="n"/>
      <c r="H52" s="5" t="n"/>
      <c r="I52" s="5" t="n"/>
      <c r="J52" s="6">
        <f>MAX(0,E52*F52-I52)</f>
        <v/>
      </c>
      <c r="K52" s="6">
        <f>J52*G52</f>
        <v/>
      </c>
      <c r="L52" s="5" t="n"/>
      <c r="M52" s="5" t="n"/>
    </row>
    <row r="53">
      <c r="A53" s="5" t="n"/>
      <c r="B53" s="5" t="n"/>
      <c r="C53" s="5" t="n"/>
      <c r="D53" s="5" t="n"/>
      <c r="E53" s="5" t="n"/>
      <c r="F53" s="5" t="n"/>
      <c r="G53" s="5" t="n"/>
      <c r="H53" s="5" t="n"/>
      <c r="I53" s="5" t="n"/>
      <c r="J53" s="6">
        <f>MAX(0,E53*F53-I53)</f>
        <v/>
      </c>
      <c r="K53" s="6">
        <f>J53*G53</f>
        <v/>
      </c>
      <c r="L53" s="5" t="n"/>
      <c r="M53" s="5" t="n"/>
    </row>
    <row r="54">
      <c r="A54" s="5" t="n"/>
      <c r="B54" s="5" t="n"/>
      <c r="C54" s="5" t="n"/>
      <c r="D54" s="5" t="n"/>
      <c r="E54" s="5" t="n"/>
      <c r="F54" s="5" t="n"/>
      <c r="G54" s="5" t="n"/>
      <c r="H54" s="5" t="n"/>
      <c r="I54" s="5" t="n"/>
      <c r="J54" s="6">
        <f>MAX(0,E54*F54-I54)</f>
        <v/>
      </c>
      <c r="K54" s="6">
        <f>J54*G54</f>
        <v/>
      </c>
      <c r="L54" s="5" t="n"/>
      <c r="M54" s="5" t="n"/>
    </row>
    <row r="55">
      <c r="A55" s="5" t="n"/>
      <c r="B55" s="5" t="n"/>
      <c r="C55" s="5" t="n"/>
      <c r="D55" s="5" t="n"/>
      <c r="E55" s="5" t="n"/>
      <c r="F55" s="5" t="n"/>
      <c r="G55" s="5" t="n"/>
      <c r="H55" s="5" t="n"/>
      <c r="I55" s="5" t="n"/>
      <c r="J55" s="6">
        <f>MAX(0,E55*F55-I55)</f>
        <v/>
      </c>
      <c r="K55" s="6">
        <f>J55*G55</f>
        <v/>
      </c>
      <c r="L55" s="5" t="n"/>
      <c r="M55" s="5" t="n"/>
    </row>
    <row r="56">
      <c r="A56" s="5" t="n"/>
      <c r="B56" s="5" t="n"/>
      <c r="C56" s="5" t="n"/>
      <c r="D56" s="5" t="n"/>
      <c r="E56" s="5" t="n"/>
      <c r="F56" s="5" t="n"/>
      <c r="G56" s="5" t="n"/>
      <c r="H56" s="5" t="n"/>
      <c r="I56" s="5" t="n"/>
      <c r="J56" s="6">
        <f>MAX(0,E56*F56-I56)</f>
        <v/>
      </c>
      <c r="K56" s="6">
        <f>J56*G56</f>
        <v/>
      </c>
      <c r="L56" s="5" t="n"/>
      <c r="M56" s="5" t="n"/>
    </row>
    <row r="57">
      <c r="A57" s="5" t="n"/>
      <c r="B57" s="5" t="n"/>
      <c r="C57" s="5" t="n"/>
      <c r="D57" s="5" t="n"/>
      <c r="E57" s="5" t="n"/>
      <c r="F57" s="5" t="n"/>
      <c r="G57" s="5" t="n"/>
      <c r="H57" s="5" t="n"/>
      <c r="I57" s="5" t="n"/>
      <c r="J57" s="6">
        <f>MAX(0,E57*F57-I57)</f>
        <v/>
      </c>
      <c r="K57" s="6">
        <f>J57*G57</f>
        <v/>
      </c>
      <c r="L57" s="5" t="n"/>
      <c r="M57" s="5" t="n"/>
    </row>
    <row r="58">
      <c r="A58" s="5" t="n"/>
      <c r="B58" s="5" t="n"/>
      <c r="C58" s="5" t="n"/>
      <c r="D58" s="5" t="n"/>
      <c r="E58" s="5" t="n"/>
      <c r="F58" s="5" t="n"/>
      <c r="G58" s="5" t="n"/>
      <c r="H58" s="5" t="n"/>
      <c r="I58" s="5" t="n"/>
      <c r="J58" s="6">
        <f>MAX(0,E58*F58-I58)</f>
        <v/>
      </c>
      <c r="K58" s="6">
        <f>J58*G58</f>
        <v/>
      </c>
      <c r="L58" s="5" t="n"/>
      <c r="M58" s="5" t="n"/>
    </row>
    <row r="59">
      <c r="A59" s="5" t="n"/>
      <c r="B59" s="5" t="n"/>
      <c r="C59" s="5" t="n"/>
      <c r="D59" s="5" t="n"/>
      <c r="E59" s="5" t="n"/>
      <c r="F59" s="5" t="n"/>
      <c r="G59" s="5" t="n"/>
      <c r="H59" s="5" t="n"/>
      <c r="I59" s="5" t="n"/>
      <c r="J59" s="6">
        <f>MAX(0,E59*F59-I59)</f>
        <v/>
      </c>
      <c r="K59" s="6">
        <f>J59*G59</f>
        <v/>
      </c>
      <c r="L59" s="5" t="n"/>
      <c r="M59" s="5" t="n"/>
    </row>
    <row r="60">
      <c r="A60" s="5" t="n"/>
      <c r="B60" s="5" t="n"/>
      <c r="C60" s="5" t="n"/>
      <c r="D60" s="5" t="n"/>
      <c r="E60" s="5" t="n"/>
      <c r="F60" s="5" t="n"/>
      <c r="G60" s="5" t="n"/>
      <c r="H60" s="5" t="n"/>
      <c r="I60" s="5" t="n"/>
      <c r="J60" s="6">
        <f>MAX(0,E60*F60-I60)</f>
        <v/>
      </c>
      <c r="K60" s="6">
        <f>J60*G60</f>
        <v/>
      </c>
      <c r="L60" s="5" t="n"/>
      <c r="M60" s="5" t="n"/>
    </row>
    <row r="61">
      <c r="A61" s="5" t="n"/>
      <c r="B61" s="5" t="n"/>
      <c r="C61" s="5" t="n"/>
      <c r="D61" s="5" t="n"/>
      <c r="E61" s="5" t="n"/>
      <c r="F61" s="5" t="n"/>
      <c r="G61" s="5" t="n"/>
      <c r="H61" s="5" t="n"/>
      <c r="I61" s="5" t="n"/>
      <c r="J61" s="6">
        <f>MAX(0,E61*F61-I61)</f>
        <v/>
      </c>
      <c r="K61" s="6">
        <f>J61*G61</f>
        <v/>
      </c>
      <c r="L61" s="5" t="n"/>
      <c r="M61" s="5" t="n"/>
    </row>
    <row r="63">
      <c r="A63" s="2" t="inlineStr">
        <is>
          <t>TOTALS</t>
        </is>
      </c>
      <c r="E63" s="7">
        <f>SUM(E2:E61)</f>
        <v/>
      </c>
      <c r="J63" s="7">
        <f>SUM(J2:J61)</f>
        <v/>
      </c>
      <c r="K63" s="7">
        <f>SUM(K2:K61)</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6" customWidth="1" min="6" max="6"/>
    <col width="18" customWidth="1" min="7" max="7"/>
    <col width="14" customWidth="1" min="8" max="8"/>
    <col width="20" customWidth="1" min="9" max="9"/>
    <col width="18" customWidth="1" min="10" max="10"/>
    <col width="16" customWidth="1" min="11" max="11"/>
    <col width="16" customWidth="1" min="12" max="12"/>
    <col width="16" customWidth="1" min="13" max="13"/>
    <col width="24" customWidth="1" min="14" max="14"/>
    <col width="16" customWidth="1" min="15" max="15"/>
  </cols>
  <sheetData>
    <row r="1" ht="30" customHeight="1">
      <c r="A1" s="4" t="inlineStr">
        <is>
          <t>Contractor ID</t>
        </is>
      </c>
      <c r="B1" s="4" t="inlineStr">
        <is>
          <t>Project ID</t>
        </is>
      </c>
      <c r="C1" s="4" t="inlineStr">
        <is>
          <t>Contractor</t>
        </is>
      </c>
      <c r="D1" s="4" t="inlineStr">
        <is>
          <t>Service Description</t>
        </is>
      </c>
      <c r="E1" s="4" t="inlineStr">
        <is>
          <t>Total Payment</t>
        </is>
      </c>
      <c r="F1" s="4" t="inlineStr">
        <is>
          <t>Qualified Research %</t>
        </is>
      </c>
      <c r="G1" s="4" t="inlineStr">
        <is>
          <t>California Performance %</t>
        </is>
      </c>
      <c r="H1" s="4" t="inlineStr">
        <is>
          <t>Performed in U.S.?</t>
        </is>
      </c>
      <c r="I1" s="4" t="inlineStr">
        <is>
          <t>Operator Retains Substantial Rights?</t>
        </is>
      </c>
      <c r="J1" s="4" t="inlineStr">
        <is>
          <t>Operator Economically at Risk?</t>
        </is>
      </c>
      <c r="K1" s="4" t="inlineStr">
        <is>
          <t>Eligible Research Base</t>
        </is>
      </c>
      <c r="L1" s="4" t="inlineStr">
        <is>
          <t>Federal Contract QRE</t>
        </is>
      </c>
      <c r="M1" s="4" t="inlineStr">
        <is>
          <t>California Contract QRE</t>
        </is>
      </c>
      <c r="N1" s="4" t="inlineStr">
        <is>
          <t>Contract / Evidence</t>
        </is>
      </c>
      <c r="O1" s="4" t="inlineStr">
        <is>
          <t>Reviewer Status</t>
        </is>
      </c>
    </row>
    <row r="2">
      <c r="A2" s="5" t="n"/>
      <c r="B2" s="5" t="n"/>
      <c r="C2" s="5" t="n"/>
      <c r="D2" s="5" t="n"/>
      <c r="E2" s="5" t="n"/>
      <c r="F2" s="5" t="n"/>
      <c r="G2" s="5" t="n"/>
      <c r="H2" s="5" t="n"/>
      <c r="I2" s="5" t="n"/>
      <c r="J2" s="5" t="n"/>
      <c r="K2" s="6">
        <f>IF(AND(H2="Yes",I2="Yes",J2="Yes"),E2*F2,0)</f>
        <v/>
      </c>
      <c r="L2" s="6">
        <f>K2*0.65</f>
        <v/>
      </c>
      <c r="M2" s="6">
        <f>L2*G2</f>
        <v/>
      </c>
      <c r="N2" s="5" t="n"/>
      <c r="O2" s="5" t="n"/>
    </row>
    <row r="3">
      <c r="A3" s="5" t="n"/>
      <c r="B3" s="5" t="n"/>
      <c r="C3" s="5" t="n"/>
      <c r="D3" s="5" t="n"/>
      <c r="E3" s="5" t="n"/>
      <c r="F3" s="5" t="n"/>
      <c r="G3" s="5" t="n"/>
      <c r="H3" s="5" t="n"/>
      <c r="I3" s="5" t="n"/>
      <c r="J3" s="5" t="n"/>
      <c r="K3" s="6">
        <f>IF(AND(H3="Yes",I3="Yes",J3="Yes"),E3*F3,0)</f>
        <v/>
      </c>
      <c r="L3" s="6">
        <f>K3*0.65</f>
        <v/>
      </c>
      <c r="M3" s="6">
        <f>L3*G3</f>
        <v/>
      </c>
      <c r="N3" s="5" t="n"/>
      <c r="O3" s="5" t="n"/>
    </row>
    <row r="4">
      <c r="A4" s="5" t="n"/>
      <c r="B4" s="5" t="n"/>
      <c r="C4" s="5" t="n"/>
      <c r="D4" s="5" t="n"/>
      <c r="E4" s="5" t="n"/>
      <c r="F4" s="5" t="n"/>
      <c r="G4" s="5" t="n"/>
      <c r="H4" s="5" t="n"/>
      <c r="I4" s="5" t="n"/>
      <c r="J4" s="5" t="n"/>
      <c r="K4" s="6">
        <f>IF(AND(H4="Yes",I4="Yes",J4="Yes"),E4*F4,0)</f>
        <v/>
      </c>
      <c r="L4" s="6">
        <f>K4*0.65</f>
        <v/>
      </c>
      <c r="M4" s="6">
        <f>L4*G4</f>
        <v/>
      </c>
      <c r="N4" s="5" t="n"/>
      <c r="O4" s="5" t="n"/>
    </row>
    <row r="5">
      <c r="A5" s="5" t="n"/>
      <c r="B5" s="5" t="n"/>
      <c r="C5" s="5" t="n"/>
      <c r="D5" s="5" t="n"/>
      <c r="E5" s="5" t="n"/>
      <c r="F5" s="5" t="n"/>
      <c r="G5" s="5" t="n"/>
      <c r="H5" s="5" t="n"/>
      <c r="I5" s="5" t="n"/>
      <c r="J5" s="5" t="n"/>
      <c r="K5" s="6">
        <f>IF(AND(H5="Yes",I5="Yes",J5="Yes"),E5*F5,0)</f>
        <v/>
      </c>
      <c r="L5" s="6">
        <f>K5*0.65</f>
        <v/>
      </c>
      <c r="M5" s="6">
        <f>L5*G5</f>
        <v/>
      </c>
      <c r="N5" s="5" t="n"/>
      <c r="O5" s="5" t="n"/>
    </row>
    <row r="6">
      <c r="A6" s="5" t="n"/>
      <c r="B6" s="5" t="n"/>
      <c r="C6" s="5" t="n"/>
      <c r="D6" s="5" t="n"/>
      <c r="E6" s="5" t="n"/>
      <c r="F6" s="5" t="n"/>
      <c r="G6" s="5" t="n"/>
      <c r="H6" s="5" t="n"/>
      <c r="I6" s="5" t="n"/>
      <c r="J6" s="5" t="n"/>
      <c r="K6" s="6">
        <f>IF(AND(H6="Yes",I6="Yes",J6="Yes"),E6*F6,0)</f>
        <v/>
      </c>
      <c r="L6" s="6">
        <f>K6*0.65</f>
        <v/>
      </c>
      <c r="M6" s="6">
        <f>L6*G6</f>
        <v/>
      </c>
      <c r="N6" s="5" t="n"/>
      <c r="O6" s="5" t="n"/>
    </row>
    <row r="7">
      <c r="A7" s="5" t="n"/>
      <c r="B7" s="5" t="n"/>
      <c r="C7" s="5" t="n"/>
      <c r="D7" s="5" t="n"/>
      <c r="E7" s="5" t="n"/>
      <c r="F7" s="5" t="n"/>
      <c r="G7" s="5" t="n"/>
      <c r="H7" s="5" t="n"/>
      <c r="I7" s="5" t="n"/>
      <c r="J7" s="5" t="n"/>
      <c r="K7" s="6">
        <f>IF(AND(H7="Yes",I7="Yes",J7="Yes"),E7*F7,0)</f>
        <v/>
      </c>
      <c r="L7" s="6">
        <f>K7*0.65</f>
        <v/>
      </c>
      <c r="M7" s="6">
        <f>L7*G7</f>
        <v/>
      </c>
      <c r="N7" s="5" t="n"/>
      <c r="O7" s="5" t="n"/>
    </row>
    <row r="8">
      <c r="A8" s="5" t="n"/>
      <c r="B8" s="5" t="n"/>
      <c r="C8" s="5" t="n"/>
      <c r="D8" s="5" t="n"/>
      <c r="E8" s="5" t="n"/>
      <c r="F8" s="5" t="n"/>
      <c r="G8" s="5" t="n"/>
      <c r="H8" s="5" t="n"/>
      <c r="I8" s="5" t="n"/>
      <c r="J8" s="5" t="n"/>
      <c r="K8" s="6">
        <f>IF(AND(H8="Yes",I8="Yes",J8="Yes"),E8*F8,0)</f>
        <v/>
      </c>
      <c r="L8" s="6">
        <f>K8*0.65</f>
        <v/>
      </c>
      <c r="M8" s="6">
        <f>L8*G8</f>
        <v/>
      </c>
      <c r="N8" s="5" t="n"/>
      <c r="O8" s="5" t="n"/>
    </row>
    <row r="9">
      <c r="A9" s="5" t="n"/>
      <c r="B9" s="5" t="n"/>
      <c r="C9" s="5" t="n"/>
      <c r="D9" s="5" t="n"/>
      <c r="E9" s="5" t="n"/>
      <c r="F9" s="5" t="n"/>
      <c r="G9" s="5" t="n"/>
      <c r="H9" s="5" t="n"/>
      <c r="I9" s="5" t="n"/>
      <c r="J9" s="5" t="n"/>
      <c r="K9" s="6">
        <f>IF(AND(H9="Yes",I9="Yes",J9="Yes"),E9*F9,0)</f>
        <v/>
      </c>
      <c r="L9" s="6">
        <f>K9*0.65</f>
        <v/>
      </c>
      <c r="M9" s="6">
        <f>L9*G9</f>
        <v/>
      </c>
      <c r="N9" s="5" t="n"/>
      <c r="O9" s="5" t="n"/>
    </row>
    <row r="10">
      <c r="A10" s="5" t="n"/>
      <c r="B10" s="5" t="n"/>
      <c r="C10" s="5" t="n"/>
      <c r="D10" s="5" t="n"/>
      <c r="E10" s="5" t="n"/>
      <c r="F10" s="5" t="n"/>
      <c r="G10" s="5" t="n"/>
      <c r="H10" s="5" t="n"/>
      <c r="I10" s="5" t="n"/>
      <c r="J10" s="5" t="n"/>
      <c r="K10" s="6">
        <f>IF(AND(H10="Yes",I10="Yes",J10="Yes"),E10*F10,0)</f>
        <v/>
      </c>
      <c r="L10" s="6">
        <f>K10*0.65</f>
        <v/>
      </c>
      <c r="M10" s="6">
        <f>L10*G10</f>
        <v/>
      </c>
      <c r="N10" s="5" t="n"/>
      <c r="O10" s="5" t="n"/>
    </row>
    <row r="11">
      <c r="A11" s="5" t="n"/>
      <c r="B11" s="5" t="n"/>
      <c r="C11" s="5" t="n"/>
      <c r="D11" s="5" t="n"/>
      <c r="E11" s="5" t="n"/>
      <c r="F11" s="5" t="n"/>
      <c r="G11" s="5" t="n"/>
      <c r="H11" s="5" t="n"/>
      <c r="I11" s="5" t="n"/>
      <c r="J11" s="5" t="n"/>
      <c r="K11" s="6">
        <f>IF(AND(H11="Yes",I11="Yes",J11="Yes"),E11*F11,0)</f>
        <v/>
      </c>
      <c r="L11" s="6">
        <f>K11*0.65</f>
        <v/>
      </c>
      <c r="M11" s="6">
        <f>L11*G11</f>
        <v/>
      </c>
      <c r="N11" s="5" t="n"/>
      <c r="O11" s="5" t="n"/>
    </row>
    <row r="12">
      <c r="A12" s="5" t="n"/>
      <c r="B12" s="5" t="n"/>
      <c r="C12" s="5" t="n"/>
      <c r="D12" s="5" t="n"/>
      <c r="E12" s="5" t="n"/>
      <c r="F12" s="5" t="n"/>
      <c r="G12" s="5" t="n"/>
      <c r="H12" s="5" t="n"/>
      <c r="I12" s="5" t="n"/>
      <c r="J12" s="5" t="n"/>
      <c r="K12" s="6">
        <f>IF(AND(H12="Yes",I12="Yes",J12="Yes"),E12*F12,0)</f>
        <v/>
      </c>
      <c r="L12" s="6">
        <f>K12*0.65</f>
        <v/>
      </c>
      <c r="M12" s="6">
        <f>L12*G12</f>
        <v/>
      </c>
      <c r="N12" s="5" t="n"/>
      <c r="O12" s="5" t="n"/>
    </row>
    <row r="13">
      <c r="A13" s="5" t="n"/>
      <c r="B13" s="5" t="n"/>
      <c r="C13" s="5" t="n"/>
      <c r="D13" s="5" t="n"/>
      <c r="E13" s="5" t="n"/>
      <c r="F13" s="5" t="n"/>
      <c r="G13" s="5" t="n"/>
      <c r="H13" s="5" t="n"/>
      <c r="I13" s="5" t="n"/>
      <c r="J13" s="5" t="n"/>
      <c r="K13" s="6">
        <f>IF(AND(H13="Yes",I13="Yes",J13="Yes"),E13*F13,0)</f>
        <v/>
      </c>
      <c r="L13" s="6">
        <f>K13*0.65</f>
        <v/>
      </c>
      <c r="M13" s="6">
        <f>L13*G13</f>
        <v/>
      </c>
      <c r="N13" s="5" t="n"/>
      <c r="O13" s="5" t="n"/>
    </row>
    <row r="14">
      <c r="A14" s="5" t="n"/>
      <c r="B14" s="5" t="n"/>
      <c r="C14" s="5" t="n"/>
      <c r="D14" s="5" t="n"/>
      <c r="E14" s="5" t="n"/>
      <c r="F14" s="5" t="n"/>
      <c r="G14" s="5" t="n"/>
      <c r="H14" s="5" t="n"/>
      <c r="I14" s="5" t="n"/>
      <c r="J14" s="5" t="n"/>
      <c r="K14" s="6">
        <f>IF(AND(H14="Yes",I14="Yes",J14="Yes"),E14*F14,0)</f>
        <v/>
      </c>
      <c r="L14" s="6">
        <f>K14*0.65</f>
        <v/>
      </c>
      <c r="M14" s="6">
        <f>L14*G14</f>
        <v/>
      </c>
      <c r="N14" s="5" t="n"/>
      <c r="O14" s="5" t="n"/>
    </row>
    <row r="15">
      <c r="A15" s="5" t="n"/>
      <c r="B15" s="5" t="n"/>
      <c r="C15" s="5" t="n"/>
      <c r="D15" s="5" t="n"/>
      <c r="E15" s="5" t="n"/>
      <c r="F15" s="5" t="n"/>
      <c r="G15" s="5" t="n"/>
      <c r="H15" s="5" t="n"/>
      <c r="I15" s="5" t="n"/>
      <c r="J15" s="5" t="n"/>
      <c r="K15" s="6">
        <f>IF(AND(H15="Yes",I15="Yes",J15="Yes"),E15*F15,0)</f>
        <v/>
      </c>
      <c r="L15" s="6">
        <f>K15*0.65</f>
        <v/>
      </c>
      <c r="M15" s="6">
        <f>L15*G15</f>
        <v/>
      </c>
      <c r="N15" s="5" t="n"/>
      <c r="O15" s="5" t="n"/>
    </row>
    <row r="16">
      <c r="A16" s="5" t="n"/>
      <c r="B16" s="5" t="n"/>
      <c r="C16" s="5" t="n"/>
      <c r="D16" s="5" t="n"/>
      <c r="E16" s="5" t="n"/>
      <c r="F16" s="5" t="n"/>
      <c r="G16" s="5" t="n"/>
      <c r="H16" s="5" t="n"/>
      <c r="I16" s="5" t="n"/>
      <c r="J16" s="5" t="n"/>
      <c r="K16" s="6">
        <f>IF(AND(H16="Yes",I16="Yes",J16="Yes"),E16*F16,0)</f>
        <v/>
      </c>
      <c r="L16" s="6">
        <f>K16*0.65</f>
        <v/>
      </c>
      <c r="M16" s="6">
        <f>L16*G16</f>
        <v/>
      </c>
      <c r="N16" s="5" t="n"/>
      <c r="O16" s="5" t="n"/>
    </row>
    <row r="17">
      <c r="A17" s="5" t="n"/>
      <c r="B17" s="5" t="n"/>
      <c r="C17" s="5" t="n"/>
      <c r="D17" s="5" t="n"/>
      <c r="E17" s="5" t="n"/>
      <c r="F17" s="5" t="n"/>
      <c r="G17" s="5" t="n"/>
      <c r="H17" s="5" t="n"/>
      <c r="I17" s="5" t="n"/>
      <c r="J17" s="5" t="n"/>
      <c r="K17" s="6">
        <f>IF(AND(H17="Yes",I17="Yes",J17="Yes"),E17*F17,0)</f>
        <v/>
      </c>
      <c r="L17" s="6">
        <f>K17*0.65</f>
        <v/>
      </c>
      <c r="M17" s="6">
        <f>L17*G17</f>
        <v/>
      </c>
      <c r="N17" s="5" t="n"/>
      <c r="O17" s="5" t="n"/>
    </row>
    <row r="18">
      <c r="A18" s="5" t="n"/>
      <c r="B18" s="5" t="n"/>
      <c r="C18" s="5" t="n"/>
      <c r="D18" s="5" t="n"/>
      <c r="E18" s="5" t="n"/>
      <c r="F18" s="5" t="n"/>
      <c r="G18" s="5" t="n"/>
      <c r="H18" s="5" t="n"/>
      <c r="I18" s="5" t="n"/>
      <c r="J18" s="5" t="n"/>
      <c r="K18" s="6">
        <f>IF(AND(H18="Yes",I18="Yes",J18="Yes"),E18*F18,0)</f>
        <v/>
      </c>
      <c r="L18" s="6">
        <f>K18*0.65</f>
        <v/>
      </c>
      <c r="M18" s="6">
        <f>L18*G18</f>
        <v/>
      </c>
      <c r="N18" s="5" t="n"/>
      <c r="O18" s="5" t="n"/>
    </row>
    <row r="19">
      <c r="A19" s="5" t="n"/>
      <c r="B19" s="5" t="n"/>
      <c r="C19" s="5" t="n"/>
      <c r="D19" s="5" t="n"/>
      <c r="E19" s="5" t="n"/>
      <c r="F19" s="5" t="n"/>
      <c r="G19" s="5" t="n"/>
      <c r="H19" s="5" t="n"/>
      <c r="I19" s="5" t="n"/>
      <c r="J19" s="5" t="n"/>
      <c r="K19" s="6">
        <f>IF(AND(H19="Yes",I19="Yes",J19="Yes"),E19*F19,0)</f>
        <v/>
      </c>
      <c r="L19" s="6">
        <f>K19*0.65</f>
        <v/>
      </c>
      <c r="M19" s="6">
        <f>L19*G19</f>
        <v/>
      </c>
      <c r="N19" s="5" t="n"/>
      <c r="O19" s="5" t="n"/>
    </row>
    <row r="20">
      <c r="A20" s="5" t="n"/>
      <c r="B20" s="5" t="n"/>
      <c r="C20" s="5" t="n"/>
      <c r="D20" s="5" t="n"/>
      <c r="E20" s="5" t="n"/>
      <c r="F20" s="5" t="n"/>
      <c r="G20" s="5" t="n"/>
      <c r="H20" s="5" t="n"/>
      <c r="I20" s="5" t="n"/>
      <c r="J20" s="5" t="n"/>
      <c r="K20" s="6">
        <f>IF(AND(H20="Yes",I20="Yes",J20="Yes"),E20*F20,0)</f>
        <v/>
      </c>
      <c r="L20" s="6">
        <f>K20*0.65</f>
        <v/>
      </c>
      <c r="M20" s="6">
        <f>L20*G20</f>
        <v/>
      </c>
      <c r="N20" s="5" t="n"/>
      <c r="O20" s="5" t="n"/>
    </row>
    <row r="21">
      <c r="A21" s="5" t="n"/>
      <c r="B21" s="5" t="n"/>
      <c r="C21" s="5" t="n"/>
      <c r="D21" s="5" t="n"/>
      <c r="E21" s="5" t="n"/>
      <c r="F21" s="5" t="n"/>
      <c r="G21" s="5" t="n"/>
      <c r="H21" s="5" t="n"/>
      <c r="I21" s="5" t="n"/>
      <c r="J21" s="5" t="n"/>
      <c r="K21" s="6">
        <f>IF(AND(H21="Yes",I21="Yes",J21="Yes"),E21*F21,0)</f>
        <v/>
      </c>
      <c r="L21" s="6">
        <f>K21*0.65</f>
        <v/>
      </c>
      <c r="M21" s="6">
        <f>L21*G21</f>
        <v/>
      </c>
      <c r="N21" s="5" t="n"/>
      <c r="O21" s="5" t="n"/>
    </row>
    <row r="22">
      <c r="A22" s="5" t="n"/>
      <c r="B22" s="5" t="n"/>
      <c r="C22" s="5" t="n"/>
      <c r="D22" s="5" t="n"/>
      <c r="E22" s="5" t="n"/>
      <c r="F22" s="5" t="n"/>
      <c r="G22" s="5" t="n"/>
      <c r="H22" s="5" t="n"/>
      <c r="I22" s="5" t="n"/>
      <c r="J22" s="5" t="n"/>
      <c r="K22" s="6">
        <f>IF(AND(H22="Yes",I22="Yes",J22="Yes"),E22*F22,0)</f>
        <v/>
      </c>
      <c r="L22" s="6">
        <f>K22*0.65</f>
        <v/>
      </c>
      <c r="M22" s="6">
        <f>L22*G22</f>
        <v/>
      </c>
      <c r="N22" s="5" t="n"/>
      <c r="O22" s="5" t="n"/>
    </row>
    <row r="23">
      <c r="A23" s="5" t="n"/>
      <c r="B23" s="5" t="n"/>
      <c r="C23" s="5" t="n"/>
      <c r="D23" s="5" t="n"/>
      <c r="E23" s="5" t="n"/>
      <c r="F23" s="5" t="n"/>
      <c r="G23" s="5" t="n"/>
      <c r="H23" s="5" t="n"/>
      <c r="I23" s="5" t="n"/>
      <c r="J23" s="5" t="n"/>
      <c r="K23" s="6">
        <f>IF(AND(H23="Yes",I23="Yes",J23="Yes"),E23*F23,0)</f>
        <v/>
      </c>
      <c r="L23" s="6">
        <f>K23*0.65</f>
        <v/>
      </c>
      <c r="M23" s="6">
        <f>L23*G23</f>
        <v/>
      </c>
      <c r="N23" s="5" t="n"/>
      <c r="O23" s="5" t="n"/>
    </row>
    <row r="24">
      <c r="A24" s="5" t="n"/>
      <c r="B24" s="5" t="n"/>
      <c r="C24" s="5" t="n"/>
      <c r="D24" s="5" t="n"/>
      <c r="E24" s="5" t="n"/>
      <c r="F24" s="5" t="n"/>
      <c r="G24" s="5" t="n"/>
      <c r="H24" s="5" t="n"/>
      <c r="I24" s="5" t="n"/>
      <c r="J24" s="5" t="n"/>
      <c r="K24" s="6">
        <f>IF(AND(H24="Yes",I24="Yes",J24="Yes"),E24*F24,0)</f>
        <v/>
      </c>
      <c r="L24" s="6">
        <f>K24*0.65</f>
        <v/>
      </c>
      <c r="M24" s="6">
        <f>L24*G24</f>
        <v/>
      </c>
      <c r="N24" s="5" t="n"/>
      <c r="O24" s="5" t="n"/>
    </row>
    <row r="25">
      <c r="A25" s="5" t="n"/>
      <c r="B25" s="5" t="n"/>
      <c r="C25" s="5" t="n"/>
      <c r="D25" s="5" t="n"/>
      <c r="E25" s="5" t="n"/>
      <c r="F25" s="5" t="n"/>
      <c r="G25" s="5" t="n"/>
      <c r="H25" s="5" t="n"/>
      <c r="I25" s="5" t="n"/>
      <c r="J25" s="5" t="n"/>
      <c r="K25" s="6">
        <f>IF(AND(H25="Yes",I25="Yes",J25="Yes"),E25*F25,0)</f>
        <v/>
      </c>
      <c r="L25" s="6">
        <f>K25*0.65</f>
        <v/>
      </c>
      <c r="M25" s="6">
        <f>L25*G25</f>
        <v/>
      </c>
      <c r="N25" s="5" t="n"/>
      <c r="O25" s="5" t="n"/>
    </row>
    <row r="26">
      <c r="A26" s="5" t="n"/>
      <c r="B26" s="5" t="n"/>
      <c r="C26" s="5" t="n"/>
      <c r="D26" s="5" t="n"/>
      <c r="E26" s="5" t="n"/>
      <c r="F26" s="5" t="n"/>
      <c r="G26" s="5" t="n"/>
      <c r="H26" s="5" t="n"/>
      <c r="I26" s="5" t="n"/>
      <c r="J26" s="5" t="n"/>
      <c r="K26" s="6">
        <f>IF(AND(H26="Yes",I26="Yes",J26="Yes"),E26*F26,0)</f>
        <v/>
      </c>
      <c r="L26" s="6">
        <f>K26*0.65</f>
        <v/>
      </c>
      <c r="M26" s="6">
        <f>L26*G26</f>
        <v/>
      </c>
      <c r="N26" s="5" t="n"/>
      <c r="O26" s="5" t="n"/>
    </row>
    <row r="27">
      <c r="A27" s="5" t="n"/>
      <c r="B27" s="5" t="n"/>
      <c r="C27" s="5" t="n"/>
      <c r="D27" s="5" t="n"/>
      <c r="E27" s="5" t="n"/>
      <c r="F27" s="5" t="n"/>
      <c r="G27" s="5" t="n"/>
      <c r="H27" s="5" t="n"/>
      <c r="I27" s="5" t="n"/>
      <c r="J27" s="5" t="n"/>
      <c r="K27" s="6">
        <f>IF(AND(H27="Yes",I27="Yes",J27="Yes"),E27*F27,0)</f>
        <v/>
      </c>
      <c r="L27" s="6">
        <f>K27*0.65</f>
        <v/>
      </c>
      <c r="M27" s="6">
        <f>L27*G27</f>
        <v/>
      </c>
      <c r="N27" s="5" t="n"/>
      <c r="O27" s="5" t="n"/>
    </row>
    <row r="28">
      <c r="A28" s="5" t="n"/>
      <c r="B28" s="5" t="n"/>
      <c r="C28" s="5" t="n"/>
      <c r="D28" s="5" t="n"/>
      <c r="E28" s="5" t="n"/>
      <c r="F28" s="5" t="n"/>
      <c r="G28" s="5" t="n"/>
      <c r="H28" s="5" t="n"/>
      <c r="I28" s="5" t="n"/>
      <c r="J28" s="5" t="n"/>
      <c r="K28" s="6">
        <f>IF(AND(H28="Yes",I28="Yes",J28="Yes"),E28*F28,0)</f>
        <v/>
      </c>
      <c r="L28" s="6">
        <f>K28*0.65</f>
        <v/>
      </c>
      <c r="M28" s="6">
        <f>L28*G28</f>
        <v/>
      </c>
      <c r="N28" s="5" t="n"/>
      <c r="O28" s="5" t="n"/>
    </row>
    <row r="29">
      <c r="A29" s="5" t="n"/>
      <c r="B29" s="5" t="n"/>
      <c r="C29" s="5" t="n"/>
      <c r="D29" s="5" t="n"/>
      <c r="E29" s="5" t="n"/>
      <c r="F29" s="5" t="n"/>
      <c r="G29" s="5" t="n"/>
      <c r="H29" s="5" t="n"/>
      <c r="I29" s="5" t="n"/>
      <c r="J29" s="5" t="n"/>
      <c r="K29" s="6">
        <f>IF(AND(H29="Yes",I29="Yes",J29="Yes"),E29*F29,0)</f>
        <v/>
      </c>
      <c r="L29" s="6">
        <f>K29*0.65</f>
        <v/>
      </c>
      <c r="M29" s="6">
        <f>L29*G29</f>
        <v/>
      </c>
      <c r="N29" s="5" t="n"/>
      <c r="O29" s="5" t="n"/>
    </row>
    <row r="30">
      <c r="A30" s="5" t="n"/>
      <c r="B30" s="5" t="n"/>
      <c r="C30" s="5" t="n"/>
      <c r="D30" s="5" t="n"/>
      <c r="E30" s="5" t="n"/>
      <c r="F30" s="5" t="n"/>
      <c r="G30" s="5" t="n"/>
      <c r="H30" s="5" t="n"/>
      <c r="I30" s="5" t="n"/>
      <c r="J30" s="5" t="n"/>
      <c r="K30" s="6">
        <f>IF(AND(H30="Yes",I30="Yes",J30="Yes"),E30*F30,0)</f>
        <v/>
      </c>
      <c r="L30" s="6">
        <f>K30*0.65</f>
        <v/>
      </c>
      <c r="M30" s="6">
        <f>L30*G30</f>
        <v/>
      </c>
      <c r="N30" s="5" t="n"/>
      <c r="O30" s="5" t="n"/>
    </row>
    <row r="31">
      <c r="A31" s="5" t="n"/>
      <c r="B31" s="5" t="n"/>
      <c r="C31" s="5" t="n"/>
      <c r="D31" s="5" t="n"/>
      <c r="E31" s="5" t="n"/>
      <c r="F31" s="5" t="n"/>
      <c r="G31" s="5" t="n"/>
      <c r="H31" s="5" t="n"/>
      <c r="I31" s="5" t="n"/>
      <c r="J31" s="5" t="n"/>
      <c r="K31" s="6">
        <f>IF(AND(H31="Yes",I31="Yes",J31="Yes"),E31*F31,0)</f>
        <v/>
      </c>
      <c r="L31" s="6">
        <f>K31*0.65</f>
        <v/>
      </c>
      <c r="M31" s="6">
        <f>L31*G31</f>
        <v/>
      </c>
      <c r="N31" s="5" t="n"/>
      <c r="O31" s="5" t="n"/>
    </row>
    <row r="32">
      <c r="A32" s="5" t="n"/>
      <c r="B32" s="5" t="n"/>
      <c r="C32" s="5" t="n"/>
      <c r="D32" s="5" t="n"/>
      <c r="E32" s="5" t="n"/>
      <c r="F32" s="5" t="n"/>
      <c r="G32" s="5" t="n"/>
      <c r="H32" s="5" t="n"/>
      <c r="I32" s="5" t="n"/>
      <c r="J32" s="5" t="n"/>
      <c r="K32" s="6">
        <f>IF(AND(H32="Yes",I32="Yes",J32="Yes"),E32*F32,0)</f>
        <v/>
      </c>
      <c r="L32" s="6">
        <f>K32*0.65</f>
        <v/>
      </c>
      <c r="M32" s="6">
        <f>L32*G32</f>
        <v/>
      </c>
      <c r="N32" s="5" t="n"/>
      <c r="O32" s="5" t="n"/>
    </row>
    <row r="33">
      <c r="A33" s="5" t="n"/>
      <c r="B33" s="5" t="n"/>
      <c r="C33" s="5" t="n"/>
      <c r="D33" s="5" t="n"/>
      <c r="E33" s="5" t="n"/>
      <c r="F33" s="5" t="n"/>
      <c r="G33" s="5" t="n"/>
      <c r="H33" s="5" t="n"/>
      <c r="I33" s="5" t="n"/>
      <c r="J33" s="5" t="n"/>
      <c r="K33" s="6">
        <f>IF(AND(H33="Yes",I33="Yes",J33="Yes"),E33*F33,0)</f>
        <v/>
      </c>
      <c r="L33" s="6">
        <f>K33*0.65</f>
        <v/>
      </c>
      <c r="M33" s="6">
        <f>L33*G33</f>
        <v/>
      </c>
      <c r="N33" s="5" t="n"/>
      <c r="O33" s="5" t="n"/>
    </row>
    <row r="34">
      <c r="A34" s="5" t="n"/>
      <c r="B34" s="5" t="n"/>
      <c r="C34" s="5" t="n"/>
      <c r="D34" s="5" t="n"/>
      <c r="E34" s="5" t="n"/>
      <c r="F34" s="5" t="n"/>
      <c r="G34" s="5" t="n"/>
      <c r="H34" s="5" t="n"/>
      <c r="I34" s="5" t="n"/>
      <c r="J34" s="5" t="n"/>
      <c r="K34" s="6">
        <f>IF(AND(H34="Yes",I34="Yes",J34="Yes"),E34*F34,0)</f>
        <v/>
      </c>
      <c r="L34" s="6">
        <f>K34*0.65</f>
        <v/>
      </c>
      <c r="M34" s="6">
        <f>L34*G34</f>
        <v/>
      </c>
      <c r="N34" s="5" t="n"/>
      <c r="O34" s="5" t="n"/>
    </row>
    <row r="35">
      <c r="A35" s="5" t="n"/>
      <c r="B35" s="5" t="n"/>
      <c r="C35" s="5" t="n"/>
      <c r="D35" s="5" t="n"/>
      <c r="E35" s="5" t="n"/>
      <c r="F35" s="5" t="n"/>
      <c r="G35" s="5" t="n"/>
      <c r="H35" s="5" t="n"/>
      <c r="I35" s="5" t="n"/>
      <c r="J35" s="5" t="n"/>
      <c r="K35" s="6">
        <f>IF(AND(H35="Yes",I35="Yes",J35="Yes"),E35*F35,0)</f>
        <v/>
      </c>
      <c r="L35" s="6">
        <f>K35*0.65</f>
        <v/>
      </c>
      <c r="M35" s="6">
        <f>L35*G35</f>
        <v/>
      </c>
      <c r="N35" s="5" t="n"/>
      <c r="O35" s="5" t="n"/>
    </row>
    <row r="36">
      <c r="A36" s="5" t="n"/>
      <c r="B36" s="5" t="n"/>
      <c r="C36" s="5" t="n"/>
      <c r="D36" s="5" t="n"/>
      <c r="E36" s="5" t="n"/>
      <c r="F36" s="5" t="n"/>
      <c r="G36" s="5" t="n"/>
      <c r="H36" s="5" t="n"/>
      <c r="I36" s="5" t="n"/>
      <c r="J36" s="5" t="n"/>
      <c r="K36" s="6">
        <f>IF(AND(H36="Yes",I36="Yes",J36="Yes"),E36*F36,0)</f>
        <v/>
      </c>
      <c r="L36" s="6">
        <f>K36*0.65</f>
        <v/>
      </c>
      <c r="M36" s="6">
        <f>L36*G36</f>
        <v/>
      </c>
      <c r="N36" s="5" t="n"/>
      <c r="O36" s="5" t="n"/>
    </row>
    <row r="37">
      <c r="A37" s="5" t="n"/>
      <c r="B37" s="5" t="n"/>
      <c r="C37" s="5" t="n"/>
      <c r="D37" s="5" t="n"/>
      <c r="E37" s="5" t="n"/>
      <c r="F37" s="5" t="n"/>
      <c r="G37" s="5" t="n"/>
      <c r="H37" s="5" t="n"/>
      <c r="I37" s="5" t="n"/>
      <c r="J37" s="5" t="n"/>
      <c r="K37" s="6">
        <f>IF(AND(H37="Yes",I37="Yes",J37="Yes"),E37*F37,0)</f>
        <v/>
      </c>
      <c r="L37" s="6">
        <f>K37*0.65</f>
        <v/>
      </c>
      <c r="M37" s="6">
        <f>L37*G37</f>
        <v/>
      </c>
      <c r="N37" s="5" t="n"/>
      <c r="O37" s="5" t="n"/>
    </row>
    <row r="38">
      <c r="A38" s="5" t="n"/>
      <c r="B38" s="5" t="n"/>
      <c r="C38" s="5" t="n"/>
      <c r="D38" s="5" t="n"/>
      <c r="E38" s="5" t="n"/>
      <c r="F38" s="5" t="n"/>
      <c r="G38" s="5" t="n"/>
      <c r="H38" s="5" t="n"/>
      <c r="I38" s="5" t="n"/>
      <c r="J38" s="5" t="n"/>
      <c r="K38" s="6">
        <f>IF(AND(H38="Yes",I38="Yes",J38="Yes"),E38*F38,0)</f>
        <v/>
      </c>
      <c r="L38" s="6">
        <f>K38*0.65</f>
        <v/>
      </c>
      <c r="M38" s="6">
        <f>L38*G38</f>
        <v/>
      </c>
      <c r="N38" s="5" t="n"/>
      <c r="O38" s="5" t="n"/>
    </row>
    <row r="39">
      <c r="A39" s="5" t="n"/>
      <c r="B39" s="5" t="n"/>
      <c r="C39" s="5" t="n"/>
      <c r="D39" s="5" t="n"/>
      <c r="E39" s="5" t="n"/>
      <c r="F39" s="5" t="n"/>
      <c r="G39" s="5" t="n"/>
      <c r="H39" s="5" t="n"/>
      <c r="I39" s="5" t="n"/>
      <c r="J39" s="5" t="n"/>
      <c r="K39" s="6">
        <f>IF(AND(H39="Yes",I39="Yes",J39="Yes"),E39*F39,0)</f>
        <v/>
      </c>
      <c r="L39" s="6">
        <f>K39*0.65</f>
        <v/>
      </c>
      <c r="M39" s="6">
        <f>L39*G39</f>
        <v/>
      </c>
      <c r="N39" s="5" t="n"/>
      <c r="O39" s="5" t="n"/>
    </row>
    <row r="40">
      <c r="A40" s="5" t="n"/>
      <c r="B40" s="5" t="n"/>
      <c r="C40" s="5" t="n"/>
      <c r="D40" s="5" t="n"/>
      <c r="E40" s="5" t="n"/>
      <c r="F40" s="5" t="n"/>
      <c r="G40" s="5" t="n"/>
      <c r="H40" s="5" t="n"/>
      <c r="I40" s="5" t="n"/>
      <c r="J40" s="5" t="n"/>
      <c r="K40" s="6">
        <f>IF(AND(H40="Yes",I40="Yes",J40="Yes"),E40*F40,0)</f>
        <v/>
      </c>
      <c r="L40" s="6">
        <f>K40*0.65</f>
        <v/>
      </c>
      <c r="M40" s="6">
        <f>L40*G40</f>
        <v/>
      </c>
      <c r="N40" s="5" t="n"/>
      <c r="O40" s="5" t="n"/>
    </row>
    <row r="41">
      <c r="A41" s="5" t="n"/>
      <c r="B41" s="5" t="n"/>
      <c r="C41" s="5" t="n"/>
      <c r="D41" s="5" t="n"/>
      <c r="E41" s="5" t="n"/>
      <c r="F41" s="5" t="n"/>
      <c r="G41" s="5" t="n"/>
      <c r="H41" s="5" t="n"/>
      <c r="I41" s="5" t="n"/>
      <c r="J41" s="5" t="n"/>
      <c r="K41" s="6">
        <f>IF(AND(H41="Yes",I41="Yes",J41="Yes"),E41*F41,0)</f>
        <v/>
      </c>
      <c r="L41" s="6">
        <f>K41*0.65</f>
        <v/>
      </c>
      <c r="M41" s="6">
        <f>L41*G41</f>
        <v/>
      </c>
      <c r="N41" s="5" t="n"/>
      <c r="O41" s="5" t="n"/>
    </row>
    <row r="42">
      <c r="A42" s="5" t="n"/>
      <c r="B42" s="5" t="n"/>
      <c r="C42" s="5" t="n"/>
      <c r="D42" s="5" t="n"/>
      <c r="E42" s="5" t="n"/>
      <c r="F42" s="5" t="n"/>
      <c r="G42" s="5" t="n"/>
      <c r="H42" s="5" t="n"/>
      <c r="I42" s="5" t="n"/>
      <c r="J42" s="5" t="n"/>
      <c r="K42" s="6">
        <f>IF(AND(H42="Yes",I42="Yes",J42="Yes"),E42*F42,0)</f>
        <v/>
      </c>
      <c r="L42" s="6">
        <f>K42*0.65</f>
        <v/>
      </c>
      <c r="M42" s="6">
        <f>L42*G42</f>
        <v/>
      </c>
      <c r="N42" s="5" t="n"/>
      <c r="O42" s="5" t="n"/>
    </row>
    <row r="43">
      <c r="A43" s="5" t="n"/>
      <c r="B43" s="5" t="n"/>
      <c r="C43" s="5" t="n"/>
      <c r="D43" s="5" t="n"/>
      <c r="E43" s="5" t="n"/>
      <c r="F43" s="5" t="n"/>
      <c r="G43" s="5" t="n"/>
      <c r="H43" s="5" t="n"/>
      <c r="I43" s="5" t="n"/>
      <c r="J43" s="5" t="n"/>
      <c r="K43" s="6">
        <f>IF(AND(H43="Yes",I43="Yes",J43="Yes"),E43*F43,0)</f>
        <v/>
      </c>
      <c r="L43" s="6">
        <f>K43*0.65</f>
        <v/>
      </c>
      <c r="M43" s="6">
        <f>L43*G43</f>
        <v/>
      </c>
      <c r="N43" s="5" t="n"/>
      <c r="O43" s="5" t="n"/>
    </row>
    <row r="44">
      <c r="A44" s="5" t="n"/>
      <c r="B44" s="5" t="n"/>
      <c r="C44" s="5" t="n"/>
      <c r="D44" s="5" t="n"/>
      <c r="E44" s="5" t="n"/>
      <c r="F44" s="5" t="n"/>
      <c r="G44" s="5" t="n"/>
      <c r="H44" s="5" t="n"/>
      <c r="I44" s="5" t="n"/>
      <c r="J44" s="5" t="n"/>
      <c r="K44" s="6">
        <f>IF(AND(H44="Yes",I44="Yes",J44="Yes"),E44*F44,0)</f>
        <v/>
      </c>
      <c r="L44" s="6">
        <f>K44*0.65</f>
        <v/>
      </c>
      <c r="M44" s="6">
        <f>L44*G44</f>
        <v/>
      </c>
      <c r="N44" s="5" t="n"/>
      <c r="O44" s="5" t="n"/>
    </row>
    <row r="45">
      <c r="A45" s="5" t="n"/>
      <c r="B45" s="5" t="n"/>
      <c r="C45" s="5" t="n"/>
      <c r="D45" s="5" t="n"/>
      <c r="E45" s="5" t="n"/>
      <c r="F45" s="5" t="n"/>
      <c r="G45" s="5" t="n"/>
      <c r="H45" s="5" t="n"/>
      <c r="I45" s="5" t="n"/>
      <c r="J45" s="5" t="n"/>
      <c r="K45" s="6">
        <f>IF(AND(H45="Yes",I45="Yes",J45="Yes"),E45*F45,0)</f>
        <v/>
      </c>
      <c r="L45" s="6">
        <f>K45*0.65</f>
        <v/>
      </c>
      <c r="M45" s="6">
        <f>L45*G45</f>
        <v/>
      </c>
      <c r="N45" s="5" t="n"/>
      <c r="O45" s="5" t="n"/>
    </row>
    <row r="46">
      <c r="A46" s="5" t="n"/>
      <c r="B46" s="5" t="n"/>
      <c r="C46" s="5" t="n"/>
      <c r="D46" s="5" t="n"/>
      <c r="E46" s="5" t="n"/>
      <c r="F46" s="5" t="n"/>
      <c r="G46" s="5" t="n"/>
      <c r="H46" s="5" t="n"/>
      <c r="I46" s="5" t="n"/>
      <c r="J46" s="5" t="n"/>
      <c r="K46" s="6">
        <f>IF(AND(H46="Yes",I46="Yes",J46="Yes"),E46*F46,0)</f>
        <v/>
      </c>
      <c r="L46" s="6">
        <f>K46*0.65</f>
        <v/>
      </c>
      <c r="M46" s="6">
        <f>L46*G46</f>
        <v/>
      </c>
      <c r="N46" s="5" t="n"/>
      <c r="O46" s="5" t="n"/>
    </row>
    <row r="47">
      <c r="A47" s="5" t="n"/>
      <c r="B47" s="5" t="n"/>
      <c r="C47" s="5" t="n"/>
      <c r="D47" s="5" t="n"/>
      <c r="E47" s="5" t="n"/>
      <c r="F47" s="5" t="n"/>
      <c r="G47" s="5" t="n"/>
      <c r="H47" s="5" t="n"/>
      <c r="I47" s="5" t="n"/>
      <c r="J47" s="5" t="n"/>
      <c r="K47" s="6">
        <f>IF(AND(H47="Yes",I47="Yes",J47="Yes"),E47*F47,0)</f>
        <v/>
      </c>
      <c r="L47" s="6">
        <f>K47*0.65</f>
        <v/>
      </c>
      <c r="M47" s="6">
        <f>L47*G47</f>
        <v/>
      </c>
      <c r="N47" s="5" t="n"/>
      <c r="O47" s="5" t="n"/>
    </row>
    <row r="48">
      <c r="A48" s="5" t="n"/>
      <c r="B48" s="5" t="n"/>
      <c r="C48" s="5" t="n"/>
      <c r="D48" s="5" t="n"/>
      <c r="E48" s="5" t="n"/>
      <c r="F48" s="5" t="n"/>
      <c r="G48" s="5" t="n"/>
      <c r="H48" s="5" t="n"/>
      <c r="I48" s="5" t="n"/>
      <c r="J48" s="5" t="n"/>
      <c r="K48" s="6">
        <f>IF(AND(H48="Yes",I48="Yes",J48="Yes"),E48*F48,0)</f>
        <v/>
      </c>
      <c r="L48" s="6">
        <f>K48*0.65</f>
        <v/>
      </c>
      <c r="M48" s="6">
        <f>L48*G48</f>
        <v/>
      </c>
      <c r="N48" s="5" t="n"/>
      <c r="O48" s="5" t="n"/>
    </row>
    <row r="49">
      <c r="A49" s="5" t="n"/>
      <c r="B49" s="5" t="n"/>
      <c r="C49" s="5" t="n"/>
      <c r="D49" s="5" t="n"/>
      <c r="E49" s="5" t="n"/>
      <c r="F49" s="5" t="n"/>
      <c r="G49" s="5" t="n"/>
      <c r="H49" s="5" t="n"/>
      <c r="I49" s="5" t="n"/>
      <c r="J49" s="5" t="n"/>
      <c r="K49" s="6">
        <f>IF(AND(H49="Yes",I49="Yes",J49="Yes"),E49*F49,0)</f>
        <v/>
      </c>
      <c r="L49" s="6">
        <f>K49*0.65</f>
        <v/>
      </c>
      <c r="M49" s="6">
        <f>L49*G49</f>
        <v/>
      </c>
      <c r="N49" s="5" t="n"/>
      <c r="O49" s="5" t="n"/>
    </row>
    <row r="50">
      <c r="A50" s="5" t="n"/>
      <c r="B50" s="5" t="n"/>
      <c r="C50" s="5" t="n"/>
      <c r="D50" s="5" t="n"/>
      <c r="E50" s="5" t="n"/>
      <c r="F50" s="5" t="n"/>
      <c r="G50" s="5" t="n"/>
      <c r="H50" s="5" t="n"/>
      <c r="I50" s="5" t="n"/>
      <c r="J50" s="5" t="n"/>
      <c r="K50" s="6">
        <f>IF(AND(H50="Yes",I50="Yes",J50="Yes"),E50*F50,0)</f>
        <v/>
      </c>
      <c r="L50" s="6">
        <f>K50*0.65</f>
        <v/>
      </c>
      <c r="M50" s="6">
        <f>L50*G50</f>
        <v/>
      </c>
      <c r="N50" s="5" t="n"/>
      <c r="O50" s="5" t="n"/>
    </row>
    <row r="51">
      <c r="A51" s="5" t="n"/>
      <c r="B51" s="5" t="n"/>
      <c r="C51" s="5" t="n"/>
      <c r="D51" s="5" t="n"/>
      <c r="E51" s="5" t="n"/>
      <c r="F51" s="5" t="n"/>
      <c r="G51" s="5" t="n"/>
      <c r="H51" s="5" t="n"/>
      <c r="I51" s="5" t="n"/>
      <c r="J51" s="5" t="n"/>
      <c r="K51" s="6">
        <f>IF(AND(H51="Yes",I51="Yes",J51="Yes"),E51*F51,0)</f>
        <v/>
      </c>
      <c r="L51" s="6">
        <f>K51*0.65</f>
        <v/>
      </c>
      <c r="M51" s="6">
        <f>L51*G51</f>
        <v/>
      </c>
      <c r="N51" s="5" t="n"/>
      <c r="O51" s="5" t="n"/>
    </row>
    <row r="52">
      <c r="A52" s="5" t="n"/>
      <c r="B52" s="5" t="n"/>
      <c r="C52" s="5" t="n"/>
      <c r="D52" s="5" t="n"/>
      <c r="E52" s="5" t="n"/>
      <c r="F52" s="5" t="n"/>
      <c r="G52" s="5" t="n"/>
      <c r="H52" s="5" t="n"/>
      <c r="I52" s="5" t="n"/>
      <c r="J52" s="5" t="n"/>
      <c r="K52" s="6">
        <f>IF(AND(H52="Yes",I52="Yes",J52="Yes"),E52*F52,0)</f>
        <v/>
      </c>
      <c r="L52" s="6">
        <f>K52*0.65</f>
        <v/>
      </c>
      <c r="M52" s="6">
        <f>L52*G52</f>
        <v/>
      </c>
      <c r="N52" s="5" t="n"/>
      <c r="O52" s="5" t="n"/>
    </row>
    <row r="53">
      <c r="A53" s="5" t="n"/>
      <c r="B53" s="5" t="n"/>
      <c r="C53" s="5" t="n"/>
      <c r="D53" s="5" t="n"/>
      <c r="E53" s="5" t="n"/>
      <c r="F53" s="5" t="n"/>
      <c r="G53" s="5" t="n"/>
      <c r="H53" s="5" t="n"/>
      <c r="I53" s="5" t="n"/>
      <c r="J53" s="5" t="n"/>
      <c r="K53" s="6">
        <f>IF(AND(H53="Yes",I53="Yes",J53="Yes"),E53*F53,0)</f>
        <v/>
      </c>
      <c r="L53" s="6">
        <f>K53*0.65</f>
        <v/>
      </c>
      <c r="M53" s="6">
        <f>L53*G53</f>
        <v/>
      </c>
      <c r="N53" s="5" t="n"/>
      <c r="O53" s="5" t="n"/>
    </row>
    <row r="54">
      <c r="A54" s="5" t="n"/>
      <c r="B54" s="5" t="n"/>
      <c r="C54" s="5" t="n"/>
      <c r="D54" s="5" t="n"/>
      <c r="E54" s="5" t="n"/>
      <c r="F54" s="5" t="n"/>
      <c r="G54" s="5" t="n"/>
      <c r="H54" s="5" t="n"/>
      <c r="I54" s="5" t="n"/>
      <c r="J54" s="5" t="n"/>
      <c r="K54" s="6">
        <f>IF(AND(H54="Yes",I54="Yes",J54="Yes"),E54*F54,0)</f>
        <v/>
      </c>
      <c r="L54" s="6">
        <f>K54*0.65</f>
        <v/>
      </c>
      <c r="M54" s="6">
        <f>L54*G54</f>
        <v/>
      </c>
      <c r="N54" s="5" t="n"/>
      <c r="O54" s="5" t="n"/>
    </row>
    <row r="55">
      <c r="A55" s="5" t="n"/>
      <c r="B55" s="5" t="n"/>
      <c r="C55" s="5" t="n"/>
      <c r="D55" s="5" t="n"/>
      <c r="E55" s="5" t="n"/>
      <c r="F55" s="5" t="n"/>
      <c r="G55" s="5" t="n"/>
      <c r="H55" s="5" t="n"/>
      <c r="I55" s="5" t="n"/>
      <c r="J55" s="5" t="n"/>
      <c r="K55" s="6">
        <f>IF(AND(H55="Yes",I55="Yes",J55="Yes"),E55*F55,0)</f>
        <v/>
      </c>
      <c r="L55" s="6">
        <f>K55*0.65</f>
        <v/>
      </c>
      <c r="M55" s="6">
        <f>L55*G55</f>
        <v/>
      </c>
      <c r="N55" s="5" t="n"/>
      <c r="O55" s="5" t="n"/>
    </row>
    <row r="56">
      <c r="A56" s="5" t="n"/>
      <c r="B56" s="5" t="n"/>
      <c r="C56" s="5" t="n"/>
      <c r="D56" s="5" t="n"/>
      <c r="E56" s="5" t="n"/>
      <c r="F56" s="5" t="n"/>
      <c r="G56" s="5" t="n"/>
      <c r="H56" s="5" t="n"/>
      <c r="I56" s="5" t="n"/>
      <c r="J56" s="5" t="n"/>
      <c r="K56" s="6">
        <f>IF(AND(H56="Yes",I56="Yes",J56="Yes"),E56*F56,0)</f>
        <v/>
      </c>
      <c r="L56" s="6">
        <f>K56*0.65</f>
        <v/>
      </c>
      <c r="M56" s="6">
        <f>L56*G56</f>
        <v/>
      </c>
      <c r="N56" s="5" t="n"/>
      <c r="O56" s="5" t="n"/>
    </row>
    <row r="57">
      <c r="A57" s="5" t="n"/>
      <c r="B57" s="5" t="n"/>
      <c r="C57" s="5" t="n"/>
      <c r="D57" s="5" t="n"/>
      <c r="E57" s="5" t="n"/>
      <c r="F57" s="5" t="n"/>
      <c r="G57" s="5" t="n"/>
      <c r="H57" s="5" t="n"/>
      <c r="I57" s="5" t="n"/>
      <c r="J57" s="5" t="n"/>
      <c r="K57" s="6">
        <f>IF(AND(H57="Yes",I57="Yes",J57="Yes"),E57*F57,0)</f>
        <v/>
      </c>
      <c r="L57" s="6">
        <f>K57*0.65</f>
        <v/>
      </c>
      <c r="M57" s="6">
        <f>L57*G57</f>
        <v/>
      </c>
      <c r="N57" s="5" t="n"/>
      <c r="O57" s="5" t="n"/>
    </row>
    <row r="58">
      <c r="A58" s="5" t="n"/>
      <c r="B58" s="5" t="n"/>
      <c r="C58" s="5" t="n"/>
      <c r="D58" s="5" t="n"/>
      <c r="E58" s="5" t="n"/>
      <c r="F58" s="5" t="n"/>
      <c r="G58" s="5" t="n"/>
      <c r="H58" s="5" t="n"/>
      <c r="I58" s="5" t="n"/>
      <c r="J58" s="5" t="n"/>
      <c r="K58" s="6">
        <f>IF(AND(H58="Yes",I58="Yes",J58="Yes"),E58*F58,0)</f>
        <v/>
      </c>
      <c r="L58" s="6">
        <f>K58*0.65</f>
        <v/>
      </c>
      <c r="M58" s="6">
        <f>L58*G58</f>
        <v/>
      </c>
      <c r="N58" s="5" t="n"/>
      <c r="O58" s="5" t="n"/>
    </row>
    <row r="59">
      <c r="A59" s="5" t="n"/>
      <c r="B59" s="5" t="n"/>
      <c r="C59" s="5" t="n"/>
      <c r="D59" s="5" t="n"/>
      <c r="E59" s="5" t="n"/>
      <c r="F59" s="5" t="n"/>
      <c r="G59" s="5" t="n"/>
      <c r="H59" s="5" t="n"/>
      <c r="I59" s="5" t="n"/>
      <c r="J59" s="5" t="n"/>
      <c r="K59" s="6">
        <f>IF(AND(H59="Yes",I59="Yes",J59="Yes"),E59*F59,0)</f>
        <v/>
      </c>
      <c r="L59" s="6">
        <f>K59*0.65</f>
        <v/>
      </c>
      <c r="M59" s="6">
        <f>L59*G59</f>
        <v/>
      </c>
      <c r="N59" s="5" t="n"/>
      <c r="O59" s="5" t="n"/>
    </row>
    <row r="60">
      <c r="A60" s="5" t="n"/>
      <c r="B60" s="5" t="n"/>
      <c r="C60" s="5" t="n"/>
      <c r="D60" s="5" t="n"/>
      <c r="E60" s="5" t="n"/>
      <c r="F60" s="5" t="n"/>
      <c r="G60" s="5" t="n"/>
      <c r="H60" s="5" t="n"/>
      <c r="I60" s="5" t="n"/>
      <c r="J60" s="5" t="n"/>
      <c r="K60" s="6">
        <f>IF(AND(H60="Yes",I60="Yes",J60="Yes"),E60*F60,0)</f>
        <v/>
      </c>
      <c r="L60" s="6">
        <f>K60*0.65</f>
        <v/>
      </c>
      <c r="M60" s="6">
        <f>L60*G60</f>
        <v/>
      </c>
      <c r="N60" s="5" t="n"/>
      <c r="O60" s="5" t="n"/>
    </row>
    <row r="61">
      <c r="A61" s="5" t="n"/>
      <c r="B61" s="5" t="n"/>
      <c r="C61" s="5" t="n"/>
      <c r="D61" s="5" t="n"/>
      <c r="E61" s="5" t="n"/>
      <c r="F61" s="5" t="n"/>
      <c r="G61" s="5" t="n"/>
      <c r="H61" s="5" t="n"/>
      <c r="I61" s="5" t="n"/>
      <c r="J61" s="5" t="n"/>
      <c r="K61" s="6">
        <f>IF(AND(H61="Yes",I61="Yes",J61="Yes"),E61*F61,0)</f>
        <v/>
      </c>
      <c r="L61" s="6">
        <f>K61*0.65</f>
        <v/>
      </c>
      <c r="M61" s="6">
        <f>L61*G61</f>
        <v/>
      </c>
      <c r="N61" s="5" t="n"/>
      <c r="O61" s="5" t="n"/>
    </row>
    <row r="63">
      <c r="A63" s="2" t="inlineStr">
        <is>
          <t>TOTALS</t>
        </is>
      </c>
      <c r="E63" s="7">
        <f>SUM(E2:E61)</f>
        <v/>
      </c>
      <c r="L63" s="7">
        <f>SUM(L2:L61)</f>
        <v/>
      </c>
      <c r="M63" s="7">
        <f>SUM(M2:M61)</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8" customWidth="1" min="6" max="6"/>
    <col width="16" customWidth="1" min="7" max="7"/>
    <col width="18" customWidth="1" min="8" max="8"/>
    <col width="18" customWidth="1" min="9" max="9"/>
    <col width="24" customWidth="1" min="10" max="10"/>
    <col width="16" customWidth="1" min="11" max="11"/>
  </cols>
  <sheetData>
    <row r="1" ht="30" customHeight="1">
      <c r="A1" s="4" t="inlineStr">
        <is>
          <t>Cost ID</t>
        </is>
      </c>
      <c r="B1" s="4" t="inlineStr">
        <is>
          <t>Project ID</t>
        </is>
      </c>
      <c r="C1" s="4" t="inlineStr">
        <is>
          <t>Provider / Resource</t>
        </is>
      </c>
      <c r="D1" s="4" t="inlineStr">
        <is>
          <t>Description</t>
        </is>
      </c>
      <c r="E1" s="4" t="inlineStr">
        <is>
          <t>Total Cost</t>
        </is>
      </c>
      <c r="F1" s="4" t="inlineStr">
        <is>
          <t>Qualified Research Use %</t>
        </is>
      </c>
      <c r="G1" s="4" t="inlineStr">
        <is>
          <t>California Research %</t>
        </is>
      </c>
      <c r="H1" s="4" t="inlineStr">
        <is>
          <t>Federal Computer-Use QRE</t>
        </is>
      </c>
      <c r="I1" s="4" t="inlineStr">
        <is>
          <t>California Computer-Use QRE</t>
        </is>
      </c>
      <c r="J1" s="4" t="inlineStr">
        <is>
          <t>Usage Evidence</t>
        </is>
      </c>
      <c r="K1" s="4" t="inlineStr">
        <is>
          <t>Reviewer Status</t>
        </is>
      </c>
    </row>
    <row r="2">
      <c r="A2" s="5" t="n"/>
      <c r="B2" s="5" t="n"/>
      <c r="C2" s="5" t="n"/>
      <c r="D2" s="5" t="n"/>
      <c r="E2" s="5" t="n"/>
      <c r="F2" s="5" t="n"/>
      <c r="G2" s="5" t="n"/>
      <c r="H2" s="6">
        <f>E2*F2</f>
        <v/>
      </c>
      <c r="I2" s="6">
        <f>H2*G2</f>
        <v/>
      </c>
      <c r="J2" s="5" t="n"/>
      <c r="K2" s="5" t="n"/>
    </row>
    <row r="3">
      <c r="A3" s="5" t="n"/>
      <c r="B3" s="5" t="n"/>
      <c r="C3" s="5" t="n"/>
      <c r="D3" s="5" t="n"/>
      <c r="E3" s="5" t="n"/>
      <c r="F3" s="5" t="n"/>
      <c r="G3" s="5" t="n"/>
      <c r="H3" s="6">
        <f>E3*F3</f>
        <v/>
      </c>
      <c r="I3" s="6">
        <f>H3*G3</f>
        <v/>
      </c>
      <c r="J3" s="5" t="n"/>
      <c r="K3" s="5" t="n"/>
    </row>
    <row r="4">
      <c r="A4" s="5" t="n"/>
      <c r="B4" s="5" t="n"/>
      <c r="C4" s="5" t="n"/>
      <c r="D4" s="5" t="n"/>
      <c r="E4" s="5" t="n"/>
      <c r="F4" s="5" t="n"/>
      <c r="G4" s="5" t="n"/>
      <c r="H4" s="6">
        <f>E4*F4</f>
        <v/>
      </c>
      <c r="I4" s="6">
        <f>H4*G4</f>
        <v/>
      </c>
      <c r="J4" s="5" t="n"/>
      <c r="K4" s="5" t="n"/>
    </row>
    <row r="5">
      <c r="A5" s="5" t="n"/>
      <c r="B5" s="5" t="n"/>
      <c r="C5" s="5" t="n"/>
      <c r="D5" s="5" t="n"/>
      <c r="E5" s="5" t="n"/>
      <c r="F5" s="5" t="n"/>
      <c r="G5" s="5" t="n"/>
      <c r="H5" s="6">
        <f>E5*F5</f>
        <v/>
      </c>
      <c r="I5" s="6">
        <f>H5*G5</f>
        <v/>
      </c>
      <c r="J5" s="5" t="n"/>
      <c r="K5" s="5" t="n"/>
    </row>
    <row r="6">
      <c r="A6" s="5" t="n"/>
      <c r="B6" s="5" t="n"/>
      <c r="C6" s="5" t="n"/>
      <c r="D6" s="5" t="n"/>
      <c r="E6" s="5" t="n"/>
      <c r="F6" s="5" t="n"/>
      <c r="G6" s="5" t="n"/>
      <c r="H6" s="6">
        <f>E6*F6</f>
        <v/>
      </c>
      <c r="I6" s="6">
        <f>H6*G6</f>
        <v/>
      </c>
      <c r="J6" s="5" t="n"/>
      <c r="K6" s="5" t="n"/>
    </row>
    <row r="7">
      <c r="A7" s="5" t="n"/>
      <c r="B7" s="5" t="n"/>
      <c r="C7" s="5" t="n"/>
      <c r="D7" s="5" t="n"/>
      <c r="E7" s="5" t="n"/>
      <c r="F7" s="5" t="n"/>
      <c r="G7" s="5" t="n"/>
      <c r="H7" s="6">
        <f>E7*F7</f>
        <v/>
      </c>
      <c r="I7" s="6">
        <f>H7*G7</f>
        <v/>
      </c>
      <c r="J7" s="5" t="n"/>
      <c r="K7" s="5" t="n"/>
    </row>
    <row r="8">
      <c r="A8" s="5" t="n"/>
      <c r="B8" s="5" t="n"/>
      <c r="C8" s="5" t="n"/>
      <c r="D8" s="5" t="n"/>
      <c r="E8" s="5" t="n"/>
      <c r="F8" s="5" t="n"/>
      <c r="G8" s="5" t="n"/>
      <c r="H8" s="6">
        <f>E8*F8</f>
        <v/>
      </c>
      <c r="I8" s="6">
        <f>H8*G8</f>
        <v/>
      </c>
      <c r="J8" s="5" t="n"/>
      <c r="K8" s="5" t="n"/>
    </row>
    <row r="9">
      <c r="A9" s="5" t="n"/>
      <c r="B9" s="5" t="n"/>
      <c r="C9" s="5" t="n"/>
      <c r="D9" s="5" t="n"/>
      <c r="E9" s="5" t="n"/>
      <c r="F9" s="5" t="n"/>
      <c r="G9" s="5" t="n"/>
      <c r="H9" s="6">
        <f>E9*F9</f>
        <v/>
      </c>
      <c r="I9" s="6">
        <f>H9*G9</f>
        <v/>
      </c>
      <c r="J9" s="5" t="n"/>
      <c r="K9" s="5" t="n"/>
    </row>
    <row r="10">
      <c r="A10" s="5" t="n"/>
      <c r="B10" s="5" t="n"/>
      <c r="C10" s="5" t="n"/>
      <c r="D10" s="5" t="n"/>
      <c r="E10" s="5" t="n"/>
      <c r="F10" s="5" t="n"/>
      <c r="G10" s="5" t="n"/>
      <c r="H10" s="6">
        <f>E10*F10</f>
        <v/>
      </c>
      <c r="I10" s="6">
        <f>H10*G10</f>
        <v/>
      </c>
      <c r="J10" s="5" t="n"/>
      <c r="K10" s="5" t="n"/>
    </row>
    <row r="11">
      <c r="A11" s="5" t="n"/>
      <c r="B11" s="5" t="n"/>
      <c r="C11" s="5" t="n"/>
      <c r="D11" s="5" t="n"/>
      <c r="E11" s="5" t="n"/>
      <c r="F11" s="5" t="n"/>
      <c r="G11" s="5" t="n"/>
      <c r="H11" s="6">
        <f>E11*F11</f>
        <v/>
      </c>
      <c r="I11" s="6">
        <f>H11*G11</f>
        <v/>
      </c>
      <c r="J11" s="5" t="n"/>
      <c r="K11" s="5" t="n"/>
    </row>
    <row r="12">
      <c r="A12" s="5" t="n"/>
      <c r="B12" s="5" t="n"/>
      <c r="C12" s="5" t="n"/>
      <c r="D12" s="5" t="n"/>
      <c r="E12" s="5" t="n"/>
      <c r="F12" s="5" t="n"/>
      <c r="G12" s="5" t="n"/>
      <c r="H12" s="6">
        <f>E12*F12</f>
        <v/>
      </c>
      <c r="I12" s="6">
        <f>H12*G12</f>
        <v/>
      </c>
      <c r="J12" s="5" t="n"/>
      <c r="K12" s="5" t="n"/>
    </row>
    <row r="13">
      <c r="A13" s="5" t="n"/>
      <c r="B13" s="5" t="n"/>
      <c r="C13" s="5" t="n"/>
      <c r="D13" s="5" t="n"/>
      <c r="E13" s="5" t="n"/>
      <c r="F13" s="5" t="n"/>
      <c r="G13" s="5" t="n"/>
      <c r="H13" s="6">
        <f>E13*F13</f>
        <v/>
      </c>
      <c r="I13" s="6">
        <f>H13*G13</f>
        <v/>
      </c>
      <c r="J13" s="5" t="n"/>
      <c r="K13" s="5" t="n"/>
    </row>
    <row r="14">
      <c r="A14" s="5" t="n"/>
      <c r="B14" s="5" t="n"/>
      <c r="C14" s="5" t="n"/>
      <c r="D14" s="5" t="n"/>
      <c r="E14" s="5" t="n"/>
      <c r="F14" s="5" t="n"/>
      <c r="G14" s="5" t="n"/>
      <c r="H14" s="6">
        <f>E14*F14</f>
        <v/>
      </c>
      <c r="I14" s="6">
        <f>H14*G14</f>
        <v/>
      </c>
      <c r="J14" s="5" t="n"/>
      <c r="K14" s="5" t="n"/>
    </row>
    <row r="15">
      <c r="A15" s="5" t="n"/>
      <c r="B15" s="5" t="n"/>
      <c r="C15" s="5" t="n"/>
      <c r="D15" s="5" t="n"/>
      <c r="E15" s="5" t="n"/>
      <c r="F15" s="5" t="n"/>
      <c r="G15" s="5" t="n"/>
      <c r="H15" s="6">
        <f>E15*F15</f>
        <v/>
      </c>
      <c r="I15" s="6">
        <f>H15*G15</f>
        <v/>
      </c>
      <c r="J15" s="5" t="n"/>
      <c r="K15" s="5" t="n"/>
    </row>
    <row r="16">
      <c r="A16" s="5" t="n"/>
      <c r="B16" s="5" t="n"/>
      <c r="C16" s="5" t="n"/>
      <c r="D16" s="5" t="n"/>
      <c r="E16" s="5" t="n"/>
      <c r="F16" s="5" t="n"/>
      <c r="G16" s="5" t="n"/>
      <c r="H16" s="6">
        <f>E16*F16</f>
        <v/>
      </c>
      <c r="I16" s="6">
        <f>H16*G16</f>
        <v/>
      </c>
      <c r="J16" s="5" t="n"/>
      <c r="K16" s="5" t="n"/>
    </row>
    <row r="17">
      <c r="A17" s="5" t="n"/>
      <c r="B17" s="5" t="n"/>
      <c r="C17" s="5" t="n"/>
      <c r="D17" s="5" t="n"/>
      <c r="E17" s="5" t="n"/>
      <c r="F17" s="5" t="n"/>
      <c r="G17" s="5" t="n"/>
      <c r="H17" s="6">
        <f>E17*F17</f>
        <v/>
      </c>
      <c r="I17" s="6">
        <f>H17*G17</f>
        <v/>
      </c>
      <c r="J17" s="5" t="n"/>
      <c r="K17" s="5" t="n"/>
    </row>
    <row r="18">
      <c r="A18" s="5" t="n"/>
      <c r="B18" s="5" t="n"/>
      <c r="C18" s="5" t="n"/>
      <c r="D18" s="5" t="n"/>
      <c r="E18" s="5" t="n"/>
      <c r="F18" s="5" t="n"/>
      <c r="G18" s="5" t="n"/>
      <c r="H18" s="6">
        <f>E18*F18</f>
        <v/>
      </c>
      <c r="I18" s="6">
        <f>H18*G18</f>
        <v/>
      </c>
      <c r="J18" s="5" t="n"/>
      <c r="K18" s="5" t="n"/>
    </row>
    <row r="19">
      <c r="A19" s="5" t="n"/>
      <c r="B19" s="5" t="n"/>
      <c r="C19" s="5" t="n"/>
      <c r="D19" s="5" t="n"/>
      <c r="E19" s="5" t="n"/>
      <c r="F19" s="5" t="n"/>
      <c r="G19" s="5" t="n"/>
      <c r="H19" s="6">
        <f>E19*F19</f>
        <v/>
      </c>
      <c r="I19" s="6">
        <f>H19*G19</f>
        <v/>
      </c>
      <c r="J19" s="5" t="n"/>
      <c r="K19" s="5" t="n"/>
    </row>
    <row r="20">
      <c r="A20" s="5" t="n"/>
      <c r="B20" s="5" t="n"/>
      <c r="C20" s="5" t="n"/>
      <c r="D20" s="5" t="n"/>
      <c r="E20" s="5" t="n"/>
      <c r="F20" s="5" t="n"/>
      <c r="G20" s="5" t="n"/>
      <c r="H20" s="6">
        <f>E20*F20</f>
        <v/>
      </c>
      <c r="I20" s="6">
        <f>H20*G20</f>
        <v/>
      </c>
      <c r="J20" s="5" t="n"/>
      <c r="K20" s="5" t="n"/>
    </row>
    <row r="21">
      <c r="A21" s="5" t="n"/>
      <c r="B21" s="5" t="n"/>
      <c r="C21" s="5" t="n"/>
      <c r="D21" s="5" t="n"/>
      <c r="E21" s="5" t="n"/>
      <c r="F21" s="5" t="n"/>
      <c r="G21" s="5" t="n"/>
      <c r="H21" s="6">
        <f>E21*F21</f>
        <v/>
      </c>
      <c r="I21" s="6">
        <f>H21*G21</f>
        <v/>
      </c>
      <c r="J21" s="5" t="n"/>
      <c r="K21" s="5" t="n"/>
    </row>
    <row r="22">
      <c r="A22" s="5" t="n"/>
      <c r="B22" s="5" t="n"/>
      <c r="C22" s="5" t="n"/>
      <c r="D22" s="5" t="n"/>
      <c r="E22" s="5" t="n"/>
      <c r="F22" s="5" t="n"/>
      <c r="G22" s="5" t="n"/>
      <c r="H22" s="6">
        <f>E22*F22</f>
        <v/>
      </c>
      <c r="I22" s="6">
        <f>H22*G22</f>
        <v/>
      </c>
      <c r="J22" s="5" t="n"/>
      <c r="K22" s="5" t="n"/>
    </row>
    <row r="23">
      <c r="A23" s="5" t="n"/>
      <c r="B23" s="5" t="n"/>
      <c r="C23" s="5" t="n"/>
      <c r="D23" s="5" t="n"/>
      <c r="E23" s="5" t="n"/>
      <c r="F23" s="5" t="n"/>
      <c r="G23" s="5" t="n"/>
      <c r="H23" s="6">
        <f>E23*F23</f>
        <v/>
      </c>
      <c r="I23" s="6">
        <f>H23*G23</f>
        <v/>
      </c>
      <c r="J23" s="5" t="n"/>
      <c r="K23" s="5" t="n"/>
    </row>
    <row r="24">
      <c r="A24" s="5" t="n"/>
      <c r="B24" s="5" t="n"/>
      <c r="C24" s="5" t="n"/>
      <c r="D24" s="5" t="n"/>
      <c r="E24" s="5" t="n"/>
      <c r="F24" s="5" t="n"/>
      <c r="G24" s="5" t="n"/>
      <c r="H24" s="6">
        <f>E24*F24</f>
        <v/>
      </c>
      <c r="I24" s="6">
        <f>H24*G24</f>
        <v/>
      </c>
      <c r="J24" s="5" t="n"/>
      <c r="K24" s="5" t="n"/>
    </row>
    <row r="25">
      <c r="A25" s="5" t="n"/>
      <c r="B25" s="5" t="n"/>
      <c r="C25" s="5" t="n"/>
      <c r="D25" s="5" t="n"/>
      <c r="E25" s="5" t="n"/>
      <c r="F25" s="5" t="n"/>
      <c r="G25" s="5" t="n"/>
      <c r="H25" s="6">
        <f>E25*F25</f>
        <v/>
      </c>
      <c r="I25" s="6">
        <f>H25*G25</f>
        <v/>
      </c>
      <c r="J25" s="5" t="n"/>
      <c r="K25" s="5" t="n"/>
    </row>
    <row r="26">
      <c r="A26" s="5" t="n"/>
      <c r="B26" s="5" t="n"/>
      <c r="C26" s="5" t="n"/>
      <c r="D26" s="5" t="n"/>
      <c r="E26" s="5" t="n"/>
      <c r="F26" s="5" t="n"/>
      <c r="G26" s="5" t="n"/>
      <c r="H26" s="6">
        <f>E26*F26</f>
        <v/>
      </c>
      <c r="I26" s="6">
        <f>H26*G26</f>
        <v/>
      </c>
      <c r="J26" s="5" t="n"/>
      <c r="K26" s="5" t="n"/>
    </row>
    <row r="27">
      <c r="A27" s="5" t="n"/>
      <c r="B27" s="5" t="n"/>
      <c r="C27" s="5" t="n"/>
      <c r="D27" s="5" t="n"/>
      <c r="E27" s="5" t="n"/>
      <c r="F27" s="5" t="n"/>
      <c r="G27" s="5" t="n"/>
      <c r="H27" s="6">
        <f>E27*F27</f>
        <v/>
      </c>
      <c r="I27" s="6">
        <f>H27*G27</f>
        <v/>
      </c>
      <c r="J27" s="5" t="n"/>
      <c r="K27" s="5" t="n"/>
    </row>
    <row r="28">
      <c r="A28" s="5" t="n"/>
      <c r="B28" s="5" t="n"/>
      <c r="C28" s="5" t="n"/>
      <c r="D28" s="5" t="n"/>
      <c r="E28" s="5" t="n"/>
      <c r="F28" s="5" t="n"/>
      <c r="G28" s="5" t="n"/>
      <c r="H28" s="6">
        <f>E28*F28</f>
        <v/>
      </c>
      <c r="I28" s="6">
        <f>H28*G28</f>
        <v/>
      </c>
      <c r="J28" s="5" t="n"/>
      <c r="K28" s="5" t="n"/>
    </row>
    <row r="29">
      <c r="A29" s="5" t="n"/>
      <c r="B29" s="5" t="n"/>
      <c r="C29" s="5" t="n"/>
      <c r="D29" s="5" t="n"/>
      <c r="E29" s="5" t="n"/>
      <c r="F29" s="5" t="n"/>
      <c r="G29" s="5" t="n"/>
      <c r="H29" s="6">
        <f>E29*F29</f>
        <v/>
      </c>
      <c r="I29" s="6">
        <f>H29*G29</f>
        <v/>
      </c>
      <c r="J29" s="5" t="n"/>
      <c r="K29" s="5" t="n"/>
    </row>
    <row r="30">
      <c r="A30" s="5" t="n"/>
      <c r="B30" s="5" t="n"/>
      <c r="C30" s="5" t="n"/>
      <c r="D30" s="5" t="n"/>
      <c r="E30" s="5" t="n"/>
      <c r="F30" s="5" t="n"/>
      <c r="G30" s="5" t="n"/>
      <c r="H30" s="6">
        <f>E30*F30</f>
        <v/>
      </c>
      <c r="I30" s="6">
        <f>H30*G30</f>
        <v/>
      </c>
      <c r="J30" s="5" t="n"/>
      <c r="K30" s="5" t="n"/>
    </row>
    <row r="31">
      <c r="A31" s="5" t="n"/>
      <c r="B31" s="5" t="n"/>
      <c r="C31" s="5" t="n"/>
      <c r="D31" s="5" t="n"/>
      <c r="E31" s="5" t="n"/>
      <c r="F31" s="5" t="n"/>
      <c r="G31" s="5" t="n"/>
      <c r="H31" s="6">
        <f>E31*F31</f>
        <v/>
      </c>
      <c r="I31" s="6">
        <f>H31*G31</f>
        <v/>
      </c>
      <c r="J31" s="5" t="n"/>
      <c r="K31" s="5" t="n"/>
    </row>
    <row r="32">
      <c r="A32" s="5" t="n"/>
      <c r="B32" s="5" t="n"/>
      <c r="C32" s="5" t="n"/>
      <c r="D32" s="5" t="n"/>
      <c r="E32" s="5" t="n"/>
      <c r="F32" s="5" t="n"/>
      <c r="G32" s="5" t="n"/>
      <c r="H32" s="6">
        <f>E32*F32</f>
        <v/>
      </c>
      <c r="I32" s="6">
        <f>H32*G32</f>
        <v/>
      </c>
      <c r="J32" s="5" t="n"/>
      <c r="K32" s="5" t="n"/>
    </row>
    <row r="33">
      <c r="A33" s="5" t="n"/>
      <c r="B33" s="5" t="n"/>
      <c r="C33" s="5" t="n"/>
      <c r="D33" s="5" t="n"/>
      <c r="E33" s="5" t="n"/>
      <c r="F33" s="5" t="n"/>
      <c r="G33" s="5" t="n"/>
      <c r="H33" s="6">
        <f>E33*F33</f>
        <v/>
      </c>
      <c r="I33" s="6">
        <f>H33*G33</f>
        <v/>
      </c>
      <c r="J33" s="5" t="n"/>
      <c r="K33" s="5" t="n"/>
    </row>
    <row r="34">
      <c r="A34" s="5" t="n"/>
      <c r="B34" s="5" t="n"/>
      <c r="C34" s="5" t="n"/>
      <c r="D34" s="5" t="n"/>
      <c r="E34" s="5" t="n"/>
      <c r="F34" s="5" t="n"/>
      <c r="G34" s="5" t="n"/>
      <c r="H34" s="6">
        <f>E34*F34</f>
        <v/>
      </c>
      <c r="I34" s="6">
        <f>H34*G34</f>
        <v/>
      </c>
      <c r="J34" s="5" t="n"/>
      <c r="K34" s="5" t="n"/>
    </row>
    <row r="35">
      <c r="A35" s="5" t="n"/>
      <c r="B35" s="5" t="n"/>
      <c r="C35" s="5" t="n"/>
      <c r="D35" s="5" t="n"/>
      <c r="E35" s="5" t="n"/>
      <c r="F35" s="5" t="n"/>
      <c r="G35" s="5" t="n"/>
      <c r="H35" s="6">
        <f>E35*F35</f>
        <v/>
      </c>
      <c r="I35" s="6">
        <f>H35*G35</f>
        <v/>
      </c>
      <c r="J35" s="5" t="n"/>
      <c r="K35" s="5" t="n"/>
    </row>
    <row r="36">
      <c r="A36" s="5" t="n"/>
      <c r="B36" s="5" t="n"/>
      <c r="C36" s="5" t="n"/>
      <c r="D36" s="5" t="n"/>
      <c r="E36" s="5" t="n"/>
      <c r="F36" s="5" t="n"/>
      <c r="G36" s="5" t="n"/>
      <c r="H36" s="6">
        <f>E36*F36</f>
        <v/>
      </c>
      <c r="I36" s="6">
        <f>H36*G36</f>
        <v/>
      </c>
      <c r="J36" s="5" t="n"/>
      <c r="K36" s="5" t="n"/>
    </row>
    <row r="37">
      <c r="A37" s="5" t="n"/>
      <c r="B37" s="5" t="n"/>
      <c r="C37" s="5" t="n"/>
      <c r="D37" s="5" t="n"/>
      <c r="E37" s="5" t="n"/>
      <c r="F37" s="5" t="n"/>
      <c r="G37" s="5" t="n"/>
      <c r="H37" s="6">
        <f>E37*F37</f>
        <v/>
      </c>
      <c r="I37" s="6">
        <f>H37*G37</f>
        <v/>
      </c>
      <c r="J37" s="5" t="n"/>
      <c r="K37" s="5" t="n"/>
    </row>
    <row r="38">
      <c r="A38" s="5" t="n"/>
      <c r="B38" s="5" t="n"/>
      <c r="C38" s="5" t="n"/>
      <c r="D38" s="5" t="n"/>
      <c r="E38" s="5" t="n"/>
      <c r="F38" s="5" t="n"/>
      <c r="G38" s="5" t="n"/>
      <c r="H38" s="6">
        <f>E38*F38</f>
        <v/>
      </c>
      <c r="I38" s="6">
        <f>H38*G38</f>
        <v/>
      </c>
      <c r="J38" s="5" t="n"/>
      <c r="K38" s="5" t="n"/>
    </row>
    <row r="39">
      <c r="A39" s="5" t="n"/>
      <c r="B39" s="5" t="n"/>
      <c r="C39" s="5" t="n"/>
      <c r="D39" s="5" t="n"/>
      <c r="E39" s="5" t="n"/>
      <c r="F39" s="5" t="n"/>
      <c r="G39" s="5" t="n"/>
      <c r="H39" s="6">
        <f>E39*F39</f>
        <v/>
      </c>
      <c r="I39" s="6">
        <f>H39*G39</f>
        <v/>
      </c>
      <c r="J39" s="5" t="n"/>
      <c r="K39" s="5" t="n"/>
    </row>
    <row r="40">
      <c r="A40" s="5" t="n"/>
      <c r="B40" s="5" t="n"/>
      <c r="C40" s="5" t="n"/>
      <c r="D40" s="5" t="n"/>
      <c r="E40" s="5" t="n"/>
      <c r="F40" s="5" t="n"/>
      <c r="G40" s="5" t="n"/>
      <c r="H40" s="6">
        <f>E40*F40</f>
        <v/>
      </c>
      <c r="I40" s="6">
        <f>H40*G40</f>
        <v/>
      </c>
      <c r="J40" s="5" t="n"/>
      <c r="K40" s="5" t="n"/>
    </row>
    <row r="41">
      <c r="A41" s="5" t="n"/>
      <c r="B41" s="5" t="n"/>
      <c r="C41" s="5" t="n"/>
      <c r="D41" s="5" t="n"/>
      <c r="E41" s="5" t="n"/>
      <c r="F41" s="5" t="n"/>
      <c r="G41" s="5" t="n"/>
      <c r="H41" s="6">
        <f>E41*F41</f>
        <v/>
      </c>
      <c r="I41" s="6">
        <f>H41*G41</f>
        <v/>
      </c>
      <c r="J41" s="5" t="n"/>
      <c r="K41" s="5" t="n"/>
    </row>
    <row r="42">
      <c r="A42" s="5" t="n"/>
      <c r="B42" s="5" t="n"/>
      <c r="C42" s="5" t="n"/>
      <c r="D42" s="5" t="n"/>
      <c r="E42" s="5" t="n"/>
      <c r="F42" s="5" t="n"/>
      <c r="G42" s="5" t="n"/>
      <c r="H42" s="6">
        <f>E42*F42</f>
        <v/>
      </c>
      <c r="I42" s="6">
        <f>H42*G42</f>
        <v/>
      </c>
      <c r="J42" s="5" t="n"/>
      <c r="K42" s="5" t="n"/>
    </row>
    <row r="43">
      <c r="A43" s="5" t="n"/>
      <c r="B43" s="5" t="n"/>
      <c r="C43" s="5" t="n"/>
      <c r="D43" s="5" t="n"/>
      <c r="E43" s="5" t="n"/>
      <c r="F43" s="5" t="n"/>
      <c r="G43" s="5" t="n"/>
      <c r="H43" s="6">
        <f>E43*F43</f>
        <v/>
      </c>
      <c r="I43" s="6">
        <f>H43*G43</f>
        <v/>
      </c>
      <c r="J43" s="5" t="n"/>
      <c r="K43" s="5" t="n"/>
    </row>
    <row r="44">
      <c r="A44" s="5" t="n"/>
      <c r="B44" s="5" t="n"/>
      <c r="C44" s="5" t="n"/>
      <c r="D44" s="5" t="n"/>
      <c r="E44" s="5" t="n"/>
      <c r="F44" s="5" t="n"/>
      <c r="G44" s="5" t="n"/>
      <c r="H44" s="6">
        <f>E44*F44</f>
        <v/>
      </c>
      <c r="I44" s="6">
        <f>H44*G44</f>
        <v/>
      </c>
      <c r="J44" s="5" t="n"/>
      <c r="K44" s="5" t="n"/>
    </row>
    <row r="45">
      <c r="A45" s="5" t="n"/>
      <c r="B45" s="5" t="n"/>
      <c r="C45" s="5" t="n"/>
      <c r="D45" s="5" t="n"/>
      <c r="E45" s="5" t="n"/>
      <c r="F45" s="5" t="n"/>
      <c r="G45" s="5" t="n"/>
      <c r="H45" s="6">
        <f>E45*F45</f>
        <v/>
      </c>
      <c r="I45" s="6">
        <f>H45*G45</f>
        <v/>
      </c>
      <c r="J45" s="5" t="n"/>
      <c r="K45" s="5" t="n"/>
    </row>
    <row r="46">
      <c r="A46" s="5" t="n"/>
      <c r="B46" s="5" t="n"/>
      <c r="C46" s="5" t="n"/>
      <c r="D46" s="5" t="n"/>
      <c r="E46" s="5" t="n"/>
      <c r="F46" s="5" t="n"/>
      <c r="G46" s="5" t="n"/>
      <c r="H46" s="6">
        <f>E46*F46</f>
        <v/>
      </c>
      <c r="I46" s="6">
        <f>H46*G46</f>
        <v/>
      </c>
      <c r="J46" s="5" t="n"/>
      <c r="K46" s="5" t="n"/>
    </row>
    <row r="47">
      <c r="A47" s="5" t="n"/>
      <c r="B47" s="5" t="n"/>
      <c r="C47" s="5" t="n"/>
      <c r="D47" s="5" t="n"/>
      <c r="E47" s="5" t="n"/>
      <c r="F47" s="5" t="n"/>
      <c r="G47" s="5" t="n"/>
      <c r="H47" s="6">
        <f>E47*F47</f>
        <v/>
      </c>
      <c r="I47" s="6">
        <f>H47*G47</f>
        <v/>
      </c>
      <c r="J47" s="5" t="n"/>
      <c r="K47" s="5" t="n"/>
    </row>
    <row r="48">
      <c r="A48" s="5" t="n"/>
      <c r="B48" s="5" t="n"/>
      <c r="C48" s="5" t="n"/>
      <c r="D48" s="5" t="n"/>
      <c r="E48" s="5" t="n"/>
      <c r="F48" s="5" t="n"/>
      <c r="G48" s="5" t="n"/>
      <c r="H48" s="6">
        <f>E48*F48</f>
        <v/>
      </c>
      <c r="I48" s="6">
        <f>H48*G48</f>
        <v/>
      </c>
      <c r="J48" s="5" t="n"/>
      <c r="K48" s="5" t="n"/>
    </row>
    <row r="49">
      <c r="A49" s="5" t="n"/>
      <c r="B49" s="5" t="n"/>
      <c r="C49" s="5" t="n"/>
      <c r="D49" s="5" t="n"/>
      <c r="E49" s="5" t="n"/>
      <c r="F49" s="5" t="n"/>
      <c r="G49" s="5" t="n"/>
      <c r="H49" s="6">
        <f>E49*F49</f>
        <v/>
      </c>
      <c r="I49" s="6">
        <f>H49*G49</f>
        <v/>
      </c>
      <c r="J49" s="5" t="n"/>
      <c r="K49" s="5" t="n"/>
    </row>
    <row r="50">
      <c r="A50" s="5" t="n"/>
      <c r="B50" s="5" t="n"/>
      <c r="C50" s="5" t="n"/>
      <c r="D50" s="5" t="n"/>
      <c r="E50" s="5" t="n"/>
      <c r="F50" s="5" t="n"/>
      <c r="G50" s="5" t="n"/>
      <c r="H50" s="6">
        <f>E50*F50</f>
        <v/>
      </c>
      <c r="I50" s="6">
        <f>H50*G50</f>
        <v/>
      </c>
      <c r="J50" s="5" t="n"/>
      <c r="K50" s="5" t="n"/>
    </row>
    <row r="51">
      <c r="A51" s="5" t="n"/>
      <c r="B51" s="5" t="n"/>
      <c r="C51" s="5" t="n"/>
      <c r="D51" s="5" t="n"/>
      <c r="E51" s="5" t="n"/>
      <c r="F51" s="5" t="n"/>
      <c r="G51" s="5" t="n"/>
      <c r="H51" s="6">
        <f>E51*F51</f>
        <v/>
      </c>
      <c r="I51" s="6">
        <f>H51*G51</f>
        <v/>
      </c>
      <c r="J51" s="5" t="n"/>
      <c r="K51" s="5" t="n"/>
    </row>
    <row r="52">
      <c r="A52" s="5" t="n"/>
      <c r="B52" s="5" t="n"/>
      <c r="C52" s="5" t="n"/>
      <c r="D52" s="5" t="n"/>
      <c r="E52" s="5" t="n"/>
      <c r="F52" s="5" t="n"/>
      <c r="G52" s="5" t="n"/>
      <c r="H52" s="6">
        <f>E52*F52</f>
        <v/>
      </c>
      <c r="I52" s="6">
        <f>H52*G52</f>
        <v/>
      </c>
      <c r="J52" s="5" t="n"/>
      <c r="K52" s="5" t="n"/>
    </row>
    <row r="53">
      <c r="A53" s="5" t="n"/>
      <c r="B53" s="5" t="n"/>
      <c r="C53" s="5" t="n"/>
      <c r="D53" s="5" t="n"/>
      <c r="E53" s="5" t="n"/>
      <c r="F53" s="5" t="n"/>
      <c r="G53" s="5" t="n"/>
      <c r="H53" s="6">
        <f>E53*F53</f>
        <v/>
      </c>
      <c r="I53" s="6">
        <f>H53*G53</f>
        <v/>
      </c>
      <c r="J53" s="5" t="n"/>
      <c r="K53" s="5" t="n"/>
    </row>
    <row r="54">
      <c r="A54" s="5" t="n"/>
      <c r="B54" s="5" t="n"/>
      <c r="C54" s="5" t="n"/>
      <c r="D54" s="5" t="n"/>
      <c r="E54" s="5" t="n"/>
      <c r="F54" s="5" t="n"/>
      <c r="G54" s="5" t="n"/>
      <c r="H54" s="6">
        <f>E54*F54</f>
        <v/>
      </c>
      <c r="I54" s="6">
        <f>H54*G54</f>
        <v/>
      </c>
      <c r="J54" s="5" t="n"/>
      <c r="K54" s="5" t="n"/>
    </row>
    <row r="55">
      <c r="A55" s="5" t="n"/>
      <c r="B55" s="5" t="n"/>
      <c r="C55" s="5" t="n"/>
      <c r="D55" s="5" t="n"/>
      <c r="E55" s="5" t="n"/>
      <c r="F55" s="5" t="n"/>
      <c r="G55" s="5" t="n"/>
      <c r="H55" s="6">
        <f>E55*F55</f>
        <v/>
      </c>
      <c r="I55" s="6">
        <f>H55*G55</f>
        <v/>
      </c>
      <c r="J55" s="5" t="n"/>
      <c r="K55" s="5" t="n"/>
    </row>
    <row r="56">
      <c r="A56" s="5" t="n"/>
      <c r="B56" s="5" t="n"/>
      <c r="C56" s="5" t="n"/>
      <c r="D56" s="5" t="n"/>
      <c r="E56" s="5" t="n"/>
      <c r="F56" s="5" t="n"/>
      <c r="G56" s="5" t="n"/>
      <c r="H56" s="6">
        <f>E56*F56</f>
        <v/>
      </c>
      <c r="I56" s="6">
        <f>H56*G56</f>
        <v/>
      </c>
      <c r="J56" s="5" t="n"/>
      <c r="K56" s="5" t="n"/>
    </row>
    <row r="57">
      <c r="A57" s="5" t="n"/>
      <c r="B57" s="5" t="n"/>
      <c r="C57" s="5" t="n"/>
      <c r="D57" s="5" t="n"/>
      <c r="E57" s="5" t="n"/>
      <c r="F57" s="5" t="n"/>
      <c r="G57" s="5" t="n"/>
      <c r="H57" s="6">
        <f>E57*F57</f>
        <v/>
      </c>
      <c r="I57" s="6">
        <f>H57*G57</f>
        <v/>
      </c>
      <c r="J57" s="5" t="n"/>
      <c r="K57" s="5" t="n"/>
    </row>
    <row r="58">
      <c r="A58" s="5" t="n"/>
      <c r="B58" s="5" t="n"/>
      <c r="C58" s="5" t="n"/>
      <c r="D58" s="5" t="n"/>
      <c r="E58" s="5" t="n"/>
      <c r="F58" s="5" t="n"/>
      <c r="G58" s="5" t="n"/>
      <c r="H58" s="6">
        <f>E58*F58</f>
        <v/>
      </c>
      <c r="I58" s="6">
        <f>H58*G58</f>
        <v/>
      </c>
      <c r="J58" s="5" t="n"/>
      <c r="K58" s="5" t="n"/>
    </row>
    <row r="59">
      <c r="A59" s="5" t="n"/>
      <c r="B59" s="5" t="n"/>
      <c r="C59" s="5" t="n"/>
      <c r="D59" s="5" t="n"/>
      <c r="E59" s="5" t="n"/>
      <c r="F59" s="5" t="n"/>
      <c r="G59" s="5" t="n"/>
      <c r="H59" s="6">
        <f>E59*F59</f>
        <v/>
      </c>
      <c r="I59" s="6">
        <f>H59*G59</f>
        <v/>
      </c>
      <c r="J59" s="5" t="n"/>
      <c r="K59" s="5" t="n"/>
    </row>
    <row r="60">
      <c r="A60" s="5" t="n"/>
      <c r="B60" s="5" t="n"/>
      <c r="C60" s="5" t="n"/>
      <c r="D60" s="5" t="n"/>
      <c r="E60" s="5" t="n"/>
      <c r="F60" s="5" t="n"/>
      <c r="G60" s="5" t="n"/>
      <c r="H60" s="6">
        <f>E60*F60</f>
        <v/>
      </c>
      <c r="I60" s="6">
        <f>H60*G60</f>
        <v/>
      </c>
      <c r="J60" s="5" t="n"/>
      <c r="K60" s="5" t="n"/>
    </row>
    <row r="61">
      <c r="A61" s="5" t="n"/>
      <c r="B61" s="5" t="n"/>
      <c r="C61" s="5" t="n"/>
      <c r="D61" s="5" t="n"/>
      <c r="E61" s="5" t="n"/>
      <c r="F61" s="5" t="n"/>
      <c r="G61" s="5" t="n"/>
      <c r="H61" s="6">
        <f>E61*F61</f>
        <v/>
      </c>
      <c r="I61" s="6">
        <f>H61*G61</f>
        <v/>
      </c>
      <c r="J61" s="5" t="n"/>
      <c r="K61" s="5" t="n"/>
    </row>
    <row r="63">
      <c r="A63" s="2" t="inlineStr">
        <is>
          <t>TOTALS</t>
        </is>
      </c>
      <c r="E63" s="7">
        <f>SUM(E2:E61)</f>
        <v/>
      </c>
      <c r="H63" s="7">
        <f>SUM(H2:H61)</f>
        <v/>
      </c>
      <c r="I63" s="7">
        <f>SUM(I2:I61)</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62" customWidth="1" min="1" max="1"/>
    <col width="20" customWidth="1" min="2" max="2"/>
  </cols>
  <sheetData>
    <row r="1">
      <c r="A1" s="1" t="inlineStr">
        <is>
          <t>Federal R&amp;D Credit Calculation (IRC Section 41) -- Model Only, Verify Before Filing</t>
        </is>
      </c>
    </row>
    <row r="3">
      <c r="A3" s="8" t="inlineStr">
        <is>
          <t>Current-Year Qualified Research Expenses (QRE)</t>
        </is>
      </c>
    </row>
    <row r="4">
      <c r="A4" t="inlineStr">
        <is>
          <t>Current Year Qualified Wages (live total from Employee QRE sheet)</t>
        </is>
      </c>
      <c r="B4" s="9">
        <f>'Employee QRE'!I63</f>
        <v/>
      </c>
    </row>
    <row r="5">
      <c r="A5" t="inlineStr">
        <is>
          <t>Current Year Qualified Supplies (live total from Supply QRE sheet)</t>
        </is>
      </c>
      <c r="B5" s="9">
        <f>'Supply QRE'!J63</f>
        <v/>
      </c>
    </row>
    <row r="6">
      <c r="A6" t="inlineStr">
        <is>
          <t>Current Year Qualified Contract Research (live total from Contract Research sheet, already at 65% per IRC Sec. 41(b)(3))</t>
        </is>
      </c>
      <c r="B6" s="9">
        <f>'Contract Research'!L63</f>
        <v/>
      </c>
    </row>
    <row r="7">
      <c r="A7" t="inlineStr">
        <is>
          <t>Current Year Qualified Computer Use (live total from Computer Use sheet)</t>
        </is>
      </c>
      <c r="B7" s="9">
        <f>'Computer Use'!H63</f>
        <v/>
      </c>
    </row>
    <row r="8">
      <c r="A8" t="inlineStr">
        <is>
          <t>Current Year Total QRE</t>
        </is>
      </c>
      <c r="B8" s="9">
        <f>B4+B5+B6+B7</f>
        <v/>
      </c>
    </row>
    <row r="9">
      <c r="A9" s="8" t="inlineStr">
        <is>
          <t>Prior-Year QRE (for ASC lookback)</t>
        </is>
      </c>
    </row>
    <row r="10">
      <c r="A10" t="inlineStr">
        <is>
          <t>Prior Year 1 Total QRE</t>
        </is>
      </c>
      <c r="B10" s="10" t="n">
        <v>0</v>
      </c>
    </row>
    <row r="11">
      <c r="A11" t="inlineStr">
        <is>
          <t>Prior Year 2 Total QRE</t>
        </is>
      </c>
      <c r="B11" s="10" t="n">
        <v>0</v>
      </c>
    </row>
    <row r="12">
      <c r="A12" t="inlineStr">
        <is>
          <t>Prior Year 3 Total QRE</t>
        </is>
      </c>
      <c r="B12" s="10" t="n">
        <v>0</v>
      </c>
    </row>
    <row r="13">
      <c r="A13" t="inlineStr">
        <is>
          <t>Average Prior 3-Year QRE</t>
        </is>
      </c>
      <c r="B13" s="9">
        <f>AVERAGE(B10,B11,B12)</f>
        <v/>
      </c>
    </row>
    <row r="14">
      <c r="A14" t="inlineStr">
        <is>
          <t>Has all 3 prior years of QRE data?</t>
        </is>
      </c>
      <c r="B14" s="5" t="inlineStr">
        <is>
          <t>Yes</t>
        </is>
      </c>
    </row>
    <row r="15">
      <c r="A15" s="8" t="inlineStr">
        <is>
          <t>Alternative Simplified Credit (ASC) Method</t>
        </is>
      </c>
    </row>
    <row r="16">
      <c r="A16" t="inlineStr">
        <is>
          <t>ASC Base Amount (50% of Average Prior 3-Year QRE)</t>
        </is>
      </c>
      <c r="B16" s="9">
        <f>B13*0.5</f>
        <v/>
      </c>
    </row>
    <row r="17">
      <c r="A17" t="inlineStr">
        <is>
          <t>ASC Incremental QRE</t>
        </is>
      </c>
      <c r="B17" s="9">
        <f>MAX(0,B8-B16)</f>
        <v/>
      </c>
    </row>
    <row r="18">
      <c r="A18" t="inlineStr">
        <is>
          <t>ASC Credit (14% w/ 3-yr history, else 6% of current QRE)</t>
        </is>
      </c>
      <c r="B18" s="9">
        <f>IF(B14="Yes",B17*0.14,B8*0.06)</f>
        <v/>
      </c>
    </row>
    <row r="19">
      <c r="A19" s="8" t="inlineStr">
        <is>
          <t>Regular Method</t>
        </is>
      </c>
    </row>
    <row r="20">
      <c r="A20" t="inlineStr">
        <is>
          <t>Fixed-Base Percentage (verify per Form 6765 instructions)</t>
        </is>
      </c>
      <c r="B20" s="11" t="n">
        <v>0.03</v>
      </c>
    </row>
    <row r="21">
      <c r="A21" t="inlineStr">
        <is>
          <t>Average Gross Receipts, Prior 4 Years</t>
        </is>
      </c>
      <c r="B21" s="10" t="n">
        <v>0</v>
      </c>
    </row>
    <row r="22">
      <c r="A22" t="inlineStr">
        <is>
          <t>Regular Method Base Amount (Fixed-Base % x Avg Gross Receipts)</t>
        </is>
      </c>
      <c r="B22" s="9">
        <f>B20*B21</f>
        <v/>
      </c>
    </row>
    <row r="23">
      <c r="A23" t="inlineStr">
        <is>
          <t>Regular Method Base Amount (statutory floor: not less than 50% of current QRE)</t>
        </is>
      </c>
      <c r="B23" s="9">
        <f>MAX(B22,B8*0.5)</f>
        <v/>
      </c>
    </row>
    <row r="24">
      <c r="A24" t="inlineStr">
        <is>
          <t>Regular Method Incremental QRE</t>
        </is>
      </c>
      <c r="B24" s="9">
        <f>MAX(0,B8-B23)</f>
        <v/>
      </c>
    </row>
    <row r="25">
      <c r="A25" t="inlineStr">
        <is>
          <t>Regular Method Credit (20% of Incremental QRE)</t>
        </is>
      </c>
      <c r="B25" s="9">
        <f>B24*0.2</f>
        <v/>
      </c>
    </row>
    <row r="26">
      <c r="A26" s="8" t="inlineStr">
        <is>
          <t>Selected Method and Final Federal Credit</t>
        </is>
      </c>
    </row>
    <row r="27">
      <c r="A27" t="inlineStr">
        <is>
          <t>Selected Method ("ASC" or "Regular")</t>
        </is>
      </c>
      <c r="B27" s="5" t="inlineStr">
        <is>
          <t>ASC</t>
        </is>
      </c>
    </row>
    <row r="28">
      <c r="A28" t="inlineStr">
        <is>
          <t>Selected Credit (before Section 280C)</t>
        </is>
      </c>
      <c r="B28" s="9">
        <f>IF(B27="ASC",B18,B25)</f>
        <v/>
      </c>
    </row>
    <row r="29">
      <c r="A29" t="inlineStr">
        <is>
          <t>Section 280C(c)(3) Reduced-Credit Election?</t>
        </is>
      </c>
      <c r="B29" s="5" t="inlineStr">
        <is>
          <t>No</t>
        </is>
      </c>
    </row>
    <row r="30">
      <c r="A30" t="inlineStr">
        <is>
          <t>Final Federal Credit (280C haircut applied if elected -- verify current-law rate)</t>
        </is>
      </c>
      <c r="B30" s="9">
        <f>IF(B29="Yes",B28*(1-0.21),B28)</f>
        <v/>
      </c>
    </row>
    <row r="31">
      <c r="A31" t="inlineStr">
        <is>
          <t>Tax Professional Approved?</t>
        </is>
      </c>
      <c r="B31" s="5" t="inlineStr">
        <is>
          <t>No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62" customWidth="1" min="1" max="1"/>
    <col width="20" customWidth="1" min="2" max="2"/>
  </cols>
  <sheetData>
    <row r="1">
      <c r="A1" s="1" t="inlineStr">
        <is>
          <t>California R&amp;D Credit Calculation (FTB 3523) -- Model Only, Verify Before Filing</t>
        </is>
      </c>
    </row>
    <row r="3">
      <c r="A3" s="8" t="inlineStr">
        <is>
          <t>California-Located Current-Year QRE</t>
        </is>
      </c>
    </row>
    <row r="4">
      <c r="A4" t="inlineStr">
        <is>
          <t>CA Qualified Wages (live CA-allocated total from Employee QRE sheet)</t>
        </is>
      </c>
      <c r="B4" s="9">
        <f>'Employee QRE'!K63</f>
        <v/>
      </c>
    </row>
    <row r="5">
      <c r="A5" t="inlineStr">
        <is>
          <t>CA Qualified Supplies (live CA-allocated total from Supply QRE sheet)</t>
        </is>
      </c>
      <c r="B5" s="9">
        <f>'Supply QRE'!K63</f>
        <v/>
      </c>
    </row>
    <row r="6">
      <c r="A6" t="inlineStr">
        <is>
          <t>CA Qualified Contract Research (live CA-allocated total from Contract Research sheet)</t>
        </is>
      </c>
      <c r="B6" s="9">
        <f>'Contract Research'!M63</f>
        <v/>
      </c>
    </row>
    <row r="7">
      <c r="A7" t="inlineStr">
        <is>
          <t>CA Qualified Computer Use (live CA-allocated total from Computer Use sheet)</t>
        </is>
      </c>
      <c r="B7" s="9">
        <f>'Computer Use'!I63</f>
        <v/>
      </c>
    </row>
    <row r="8">
      <c r="A8" t="inlineStr">
        <is>
          <t>CA Current Year Total QRE</t>
        </is>
      </c>
      <c r="B8" s="9">
        <f>B4+B5+B6+B7</f>
        <v/>
      </c>
    </row>
    <row r="9">
      <c r="A9" s="8" t="inlineStr">
        <is>
          <t>California Prior-Year QRE and Gross Receipts</t>
        </is>
      </c>
    </row>
    <row r="10">
      <c r="A10" t="inlineStr">
        <is>
          <t>CA Prior Year 1 Total QRE</t>
        </is>
      </c>
      <c r="B10" s="10" t="n">
        <v>0</v>
      </c>
    </row>
    <row r="11">
      <c r="A11" t="inlineStr">
        <is>
          <t>CA Prior Year 2 Total QRE</t>
        </is>
      </c>
      <c r="B11" s="10" t="n">
        <v>0</v>
      </c>
    </row>
    <row r="12">
      <c r="A12" t="inlineStr">
        <is>
          <t>CA Prior Year 3 Total QRE</t>
        </is>
      </c>
      <c r="B12" s="10" t="n">
        <v>0</v>
      </c>
    </row>
    <row r="13">
      <c r="A13" t="inlineStr">
        <is>
          <t>CA Fixed-Base Percentage (verify per FTB 3523 instructions)</t>
        </is>
      </c>
      <c r="B13" s="11" t="n">
        <v>0.03</v>
      </c>
    </row>
    <row r="14">
      <c r="A14" t="inlineStr">
        <is>
          <t>CA Average Gross Receipts, Prior 4 Years</t>
        </is>
      </c>
      <c r="B14" s="10" t="n">
        <v>0</v>
      </c>
    </row>
    <row r="15">
      <c r="A15" s="8" t="inlineStr">
        <is>
          <t>California Regular-Method Credit (no ASC equivalent exists at the state level)</t>
        </is>
      </c>
    </row>
    <row r="16">
      <c r="A16" t="inlineStr">
        <is>
          <t>CA Base Amount (Fixed-Base % x Avg Gross Receipts)</t>
        </is>
      </c>
      <c r="B16" s="9">
        <f>B13*B14</f>
        <v/>
      </c>
    </row>
    <row r="17">
      <c r="A17" t="inlineStr">
        <is>
          <t>CA Base Amount (statutory floor: not less than 50% of CA current QRE)</t>
        </is>
      </c>
      <c r="B17" s="9">
        <f>MAX(B16,B8*0.5)</f>
        <v/>
      </c>
    </row>
    <row r="18">
      <c r="A18" t="inlineStr">
        <is>
          <t>CA Incremental QRE</t>
        </is>
      </c>
      <c r="B18" s="9">
        <f>MAX(0,B8-B17)</f>
        <v/>
      </c>
    </row>
    <row r="19">
      <c r="A19" t="inlineStr">
        <is>
          <t>CA Current-Year Credit (15% of Incremental QRE -- verify current rate)</t>
        </is>
      </c>
      <c r="B19" s="9">
        <f>B18*0.15</f>
        <v/>
      </c>
    </row>
    <row r="20">
      <c r="A20" s="8" t="inlineStr">
        <is>
          <t>Carryover and Final California Credit</t>
        </is>
      </c>
    </row>
    <row r="21">
      <c r="A21" t="inlineStr">
        <is>
          <t>CA Credit Carryover From Prior Years</t>
        </is>
      </c>
      <c r="B21" s="10" t="n">
        <v>0</v>
      </c>
    </row>
    <row r="22">
      <c r="A22" t="inlineStr">
        <is>
          <t>CA Total Credit Available This Year</t>
        </is>
      </c>
      <c r="B22" s="9">
        <f>B19+B21</f>
        <v/>
      </c>
    </row>
    <row r="23">
      <c r="A23" t="inlineStr">
        <is>
          <t>CA Credit Used/Claimed This Year</t>
        </is>
      </c>
      <c r="B23" s="10" t="n">
        <v>0</v>
      </c>
    </row>
    <row r="24">
      <c r="A24" t="inlineStr">
        <is>
          <t>CA Credit Carryover to Next Year</t>
        </is>
      </c>
      <c r="B24" s="9">
        <f>MAX(0,B22-B23)</f>
        <v/>
      </c>
    </row>
    <row r="25">
      <c r="A25" t="inlineStr">
        <is>
          <t>Tax Professional Approved (California)?</t>
        </is>
      </c>
      <c r="B25" s="5"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2026-08-12T22:38:37Z</dcterms:created>
  <dcterms:modified xmlns:dcterms="http://purl.org/dc/terms/" xmlns:xsi="http://www.w3.org/2001/XMLSchema-instance" xsi:type="dcterms:W3CDTF">2026-08-12T22:38:37Z</dcterms:modified>
</cp:coreProperties>
</file>